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140" yWindow="285" windowWidth="11280" windowHeight="6600" tabRatio="877" activeTab="0"/>
  </bookViews>
  <sheets>
    <sheet name="Прайс" sheetId="1" r:id="rId1"/>
    <sheet name="Лист3" sheetId="2" r:id="rId2"/>
    <sheet name="Лист1" sheetId="3" state="hidden" r:id="rId3"/>
    <sheet name="Лист2" sheetId="4" state="hidden" r:id="rId4"/>
  </sheets>
  <definedNames>
    <definedName name="_xlnm.Print_Area" localSheetId="0">'Прайс'!$A$3:$P$527</definedName>
  </definedNames>
  <calcPr fullCalcOnLoad="1" refMode="R1C1"/>
</workbook>
</file>

<file path=xl/sharedStrings.xml><?xml version="1.0" encoding="utf-8"?>
<sst xmlns="http://schemas.openxmlformats.org/spreadsheetml/2006/main" count="1985" uniqueCount="518">
  <si>
    <t>Наименование</t>
  </si>
  <si>
    <t xml:space="preserve">Цена за </t>
  </si>
  <si>
    <t>1 ед., п\м.</t>
  </si>
  <si>
    <t>Арматура</t>
  </si>
  <si>
    <t>11,75 м</t>
  </si>
  <si>
    <t>в 1 тн.</t>
  </si>
  <si>
    <t>Уголок</t>
  </si>
  <si>
    <t>Швеллер</t>
  </si>
  <si>
    <t>Балка</t>
  </si>
  <si>
    <t>Труба</t>
  </si>
  <si>
    <t>м.лист  х\к</t>
  </si>
  <si>
    <t>t 1,2</t>
  </si>
  <si>
    <t>t 1,5</t>
  </si>
  <si>
    <t>м.лист  г\к</t>
  </si>
  <si>
    <t>Примеч.</t>
  </si>
  <si>
    <t>Россия</t>
  </si>
  <si>
    <t>Катанка</t>
  </si>
  <si>
    <t>Полоса</t>
  </si>
  <si>
    <t xml:space="preserve">11,75 м </t>
  </si>
  <si>
    <t>Диаметр</t>
  </si>
  <si>
    <t>Размер</t>
  </si>
  <si>
    <t>1 м/п</t>
  </si>
  <si>
    <t xml:space="preserve">М/п </t>
  </si>
  <si>
    <t xml:space="preserve">Вес  </t>
  </si>
  <si>
    <t>11,75м</t>
  </si>
  <si>
    <t>t 2,0</t>
  </si>
  <si>
    <t>t 3,0</t>
  </si>
  <si>
    <t>40х4</t>
  </si>
  <si>
    <t>45х4</t>
  </si>
  <si>
    <t>1 м х 2 м</t>
  </si>
  <si>
    <t>1,25 м х 2,5 м</t>
  </si>
  <si>
    <t>1,5 м х 6 м</t>
  </si>
  <si>
    <t xml:space="preserve">          ТОО "Сталь КЭП"</t>
  </si>
  <si>
    <t>40х25х1,5</t>
  </si>
  <si>
    <t>40х40х1,5</t>
  </si>
  <si>
    <t>50х50х2</t>
  </si>
  <si>
    <t>60х40х2</t>
  </si>
  <si>
    <t>60х60х2</t>
  </si>
  <si>
    <t>80х40х2</t>
  </si>
  <si>
    <t>50х5</t>
  </si>
  <si>
    <t>63х5</t>
  </si>
  <si>
    <t>6м</t>
  </si>
  <si>
    <t>КЗХ</t>
  </si>
  <si>
    <t>30х30х1,5</t>
  </si>
  <si>
    <t>t 6,0</t>
  </si>
  <si>
    <t>159х4</t>
  </si>
  <si>
    <t xml:space="preserve">Квадрат </t>
  </si>
  <si>
    <t>6 м</t>
  </si>
  <si>
    <t xml:space="preserve"> 6 м</t>
  </si>
  <si>
    <t>50х50х1,5</t>
  </si>
  <si>
    <t>1,2 о/к</t>
  </si>
  <si>
    <t>50х50х1,3</t>
  </si>
  <si>
    <t>40(48)х2,5</t>
  </si>
  <si>
    <t>32(42)х2</t>
  </si>
  <si>
    <t>40(48)х2</t>
  </si>
  <si>
    <t>15(21,3)х2,5</t>
  </si>
  <si>
    <t>100х100х2</t>
  </si>
  <si>
    <t>40х25х1,3</t>
  </si>
  <si>
    <t>40х20х1,8</t>
  </si>
  <si>
    <t>80(89)х3,5</t>
  </si>
  <si>
    <t>80(89)х2</t>
  </si>
  <si>
    <t>20х20х0,9</t>
  </si>
  <si>
    <t>t 4,0</t>
  </si>
  <si>
    <t>80х80х2</t>
  </si>
  <si>
    <t>t 8,0</t>
  </si>
  <si>
    <t>60х40х1,8</t>
  </si>
  <si>
    <t>60х40х1,5</t>
  </si>
  <si>
    <t>15х15х0,9</t>
  </si>
  <si>
    <t>t 10,0</t>
  </si>
  <si>
    <t>t 12,0</t>
  </si>
  <si>
    <t>t 5,0</t>
  </si>
  <si>
    <t>t 0,7</t>
  </si>
  <si>
    <t>40х40х2</t>
  </si>
  <si>
    <t>40х40х1,8</t>
  </si>
  <si>
    <t>1 м х 2м</t>
  </si>
  <si>
    <t>80х40х1,5</t>
  </si>
  <si>
    <t>40х20х0,9</t>
  </si>
  <si>
    <t>60х40х1,2</t>
  </si>
  <si>
    <t>80х80х1,5</t>
  </si>
  <si>
    <t>50х50х1</t>
  </si>
  <si>
    <t>108х3</t>
  </si>
  <si>
    <t xml:space="preserve">Arcelor Mittal </t>
  </si>
  <si>
    <t>102х3,5</t>
  </si>
  <si>
    <t>32(42)х2,8</t>
  </si>
  <si>
    <t>80х80х2,8</t>
  </si>
  <si>
    <t>219х6</t>
  </si>
  <si>
    <t>50х50х1,2</t>
  </si>
  <si>
    <t>50х50х1,8</t>
  </si>
  <si>
    <t>Труба.проф.</t>
  </si>
  <si>
    <t>100х100х2,5</t>
  </si>
  <si>
    <t>40(48)х3</t>
  </si>
  <si>
    <t>80х40х1,8</t>
  </si>
  <si>
    <t>t 0,9</t>
  </si>
  <si>
    <t>10м</t>
  </si>
  <si>
    <t>60х30х2</t>
  </si>
  <si>
    <t>1,5м х 6 м</t>
  </si>
  <si>
    <t>133х3</t>
  </si>
  <si>
    <t>100х100х4</t>
  </si>
  <si>
    <t>100х100х2,8</t>
  </si>
  <si>
    <t>Сетка ВР t 5</t>
  </si>
  <si>
    <t>15x15</t>
  </si>
  <si>
    <t>1м х 3м</t>
  </si>
  <si>
    <t>2м х 3м</t>
  </si>
  <si>
    <t>40х40х1,2</t>
  </si>
  <si>
    <t xml:space="preserve">бухта  </t>
  </si>
  <si>
    <t xml:space="preserve">Шаршы / Квадрат </t>
  </si>
  <si>
    <t>Қоставр арқалығы / Балка</t>
  </si>
  <si>
    <t xml:space="preserve"> Құрыштан жасалған электрмен пісірілген құбырлар / Труба Электросварная ГОСТ 10704-91, 10705-80</t>
  </si>
  <si>
    <t>Құрыштан жасалған профильді құбырлар / Труба профильная ( квадратная )</t>
  </si>
  <si>
    <t>Тоқыма сымы /Проволока вязальная</t>
  </si>
  <si>
    <t xml:space="preserve"> Қалау үшін торы / Сетка армировочная</t>
  </si>
  <si>
    <t>Қалыпты төсеніш  / Полоса</t>
  </si>
  <si>
    <t>Ыстықтай согылған, Суықтай соғылған табақ  / Листы горячекатаные, холоднокатаные</t>
  </si>
  <si>
    <t>20x20</t>
  </si>
  <si>
    <t>108х3,5</t>
  </si>
  <si>
    <t>100х60х2</t>
  </si>
  <si>
    <t>40х20х2</t>
  </si>
  <si>
    <t>10x10</t>
  </si>
  <si>
    <t>80х80х1,8</t>
  </si>
  <si>
    <t>60х60х1,8</t>
  </si>
  <si>
    <t>40х3</t>
  </si>
  <si>
    <t>108х2,5</t>
  </si>
  <si>
    <t>t 1,0</t>
  </si>
  <si>
    <t>12 м</t>
  </si>
  <si>
    <t>5,8 м</t>
  </si>
  <si>
    <t xml:space="preserve">                        </t>
  </si>
  <si>
    <t>40х25х1,8</t>
  </si>
  <si>
    <t>10 м</t>
  </si>
  <si>
    <t>6  м</t>
  </si>
  <si>
    <t>80(89)х2,5</t>
  </si>
  <si>
    <t>160х160х4</t>
  </si>
  <si>
    <t>АМТ</t>
  </si>
  <si>
    <t>1 бухта</t>
  </si>
  <si>
    <t>30х30х1,2</t>
  </si>
  <si>
    <t>60х30х1,8</t>
  </si>
  <si>
    <t>114х2,5</t>
  </si>
  <si>
    <t>40х25х1,2</t>
  </si>
  <si>
    <t>80х80х2,9</t>
  </si>
  <si>
    <t>40х25х2</t>
  </si>
  <si>
    <t>100х100х1,8</t>
  </si>
  <si>
    <t>40х20х1,4</t>
  </si>
  <si>
    <t>50х50х1,4</t>
  </si>
  <si>
    <t>40х40х1,4</t>
  </si>
  <si>
    <t>100х50х2</t>
  </si>
  <si>
    <t>Меткомстрой</t>
  </si>
  <si>
    <t>1,25 м х 2,5м</t>
  </si>
  <si>
    <t>32(42)х1,8</t>
  </si>
  <si>
    <t>25х25х1,4</t>
  </si>
  <si>
    <t>127х2</t>
  </si>
  <si>
    <t>102х3</t>
  </si>
  <si>
    <t>лист 2 б</t>
  </si>
  <si>
    <t>100х60х2,8</t>
  </si>
  <si>
    <t>100*100*2,3</t>
  </si>
  <si>
    <t>100х60х2,3</t>
  </si>
  <si>
    <t>100х100х5</t>
  </si>
  <si>
    <t>20(27)х1,8</t>
  </si>
  <si>
    <t>20(27)х2</t>
  </si>
  <si>
    <t>20(27)х2,5</t>
  </si>
  <si>
    <t>25(33)х1,8</t>
  </si>
  <si>
    <t>25(33)х2</t>
  </si>
  <si>
    <t>57(60)х2</t>
  </si>
  <si>
    <t>57(60)х2,5</t>
  </si>
  <si>
    <t>50х4</t>
  </si>
  <si>
    <t>60х40х2,8</t>
  </si>
  <si>
    <t>127х3,5</t>
  </si>
  <si>
    <t>80х80х4</t>
  </si>
  <si>
    <t>120х60х3</t>
  </si>
  <si>
    <t>100х45х5</t>
  </si>
  <si>
    <t>159х3,5</t>
  </si>
  <si>
    <t>100х100х2,4</t>
  </si>
  <si>
    <t>1 тн</t>
  </si>
  <si>
    <t>цена за</t>
  </si>
  <si>
    <t>80х80х2,4</t>
  </si>
  <si>
    <t>159х2,5</t>
  </si>
  <si>
    <t>102х2</t>
  </si>
  <si>
    <t>КЗХ на стойки</t>
  </si>
  <si>
    <t>80х80х2,5</t>
  </si>
  <si>
    <t>120х120х4</t>
  </si>
  <si>
    <t>100х100х2,3</t>
  </si>
  <si>
    <t>ВР 4,8</t>
  </si>
  <si>
    <t>Частное лицо</t>
  </si>
  <si>
    <t>Менеджер1</t>
  </si>
  <si>
    <t>18.02.2016</t>
  </si>
  <si>
    <t>26.03.16г</t>
  </si>
  <si>
    <t>по теории</t>
  </si>
  <si>
    <t>100х50х3,2</t>
  </si>
  <si>
    <t>Россия/КЗХ</t>
  </si>
  <si>
    <t>,</t>
  </si>
  <si>
    <t>60х60х2,8</t>
  </si>
  <si>
    <t>4 м</t>
  </si>
  <si>
    <t>1шт</t>
  </si>
  <si>
    <t>Труба Азбест(Асбоцементные)</t>
  </si>
  <si>
    <t>Безнапорные</t>
  </si>
  <si>
    <t>76х2,5</t>
  </si>
  <si>
    <t>t 0,8</t>
  </si>
  <si>
    <t>t 1,3</t>
  </si>
  <si>
    <t>40х2,5</t>
  </si>
  <si>
    <t>100*100*2,8</t>
  </si>
  <si>
    <t>100х50х1,5</t>
  </si>
  <si>
    <t>100х50х1,8</t>
  </si>
  <si>
    <t>80*80*2</t>
  </si>
  <si>
    <t>76х3</t>
  </si>
  <si>
    <t>Муфта</t>
  </si>
  <si>
    <t>1 200 тенге</t>
  </si>
  <si>
    <t>1 500 тенге</t>
  </si>
  <si>
    <t>2 500 тенге</t>
  </si>
  <si>
    <t>40х2</t>
  </si>
  <si>
    <t xml:space="preserve">6 м </t>
  </si>
  <si>
    <t>Труба Азбест</t>
  </si>
  <si>
    <t>32(42)х2,2</t>
  </si>
  <si>
    <t>76х2,3</t>
  </si>
  <si>
    <t>57(60)х2,3</t>
  </si>
  <si>
    <t>108х2,3</t>
  </si>
  <si>
    <t>159х2,4</t>
  </si>
  <si>
    <t>40(48)х2,3</t>
  </si>
  <si>
    <t>108х4</t>
  </si>
  <si>
    <t>114х2,3</t>
  </si>
  <si>
    <t>100х100х2,2</t>
  </si>
  <si>
    <t>ВР 3,8</t>
  </si>
  <si>
    <t>102х2,3</t>
  </si>
  <si>
    <t>133х2,3</t>
  </si>
  <si>
    <t>t 1,8</t>
  </si>
  <si>
    <t xml:space="preserve">Сетка ВР t 3,8 </t>
  </si>
  <si>
    <t>80х80х3,5</t>
  </si>
  <si>
    <t>Сетка ВР t 3</t>
  </si>
  <si>
    <t>32(42)х2,3</t>
  </si>
  <si>
    <t>80(89)х2,2</t>
  </si>
  <si>
    <t>80х80х2,7</t>
  </si>
  <si>
    <t>100х50х2,8</t>
  </si>
  <si>
    <t>57(60)х2,2</t>
  </si>
  <si>
    <t xml:space="preserve">Сетка ВР t 4,8 </t>
  </si>
  <si>
    <t>102х2,8</t>
  </si>
  <si>
    <t>57(60)х3,8</t>
  </si>
  <si>
    <t>108х3,2</t>
  </si>
  <si>
    <t>100х100х2,7</t>
  </si>
  <si>
    <t xml:space="preserve">11.75 м </t>
  </si>
  <si>
    <t>100х50х1,9</t>
  </si>
  <si>
    <t>32(42)х3,2</t>
  </si>
  <si>
    <t>57(60)х3,2</t>
  </si>
  <si>
    <t>100х7</t>
  </si>
  <si>
    <t>90х6</t>
  </si>
  <si>
    <t>32(42)х2,5</t>
  </si>
  <si>
    <t>Круг</t>
  </si>
  <si>
    <t>н/д</t>
  </si>
  <si>
    <t>30х2</t>
  </si>
  <si>
    <t>25х4</t>
  </si>
  <si>
    <t>35х4</t>
  </si>
  <si>
    <t>ржав</t>
  </si>
  <si>
    <t>5,75 м</t>
  </si>
  <si>
    <t>Сетка ВР t 2,8</t>
  </si>
  <si>
    <t>t 1,4</t>
  </si>
  <si>
    <t>60х60х3</t>
  </si>
  <si>
    <t>125х8</t>
  </si>
  <si>
    <t>114х3,5</t>
  </si>
  <si>
    <t>1,10 м х 5м</t>
  </si>
  <si>
    <t xml:space="preserve">м.рифл.лист  </t>
  </si>
  <si>
    <t>90х7</t>
  </si>
  <si>
    <t xml:space="preserve"> 12 м</t>
  </si>
  <si>
    <t>ВР 2,8</t>
  </si>
  <si>
    <t xml:space="preserve"> проспект  Рыскулова 57/1</t>
  </si>
  <si>
    <t>140х140х5</t>
  </si>
  <si>
    <t>80х80х1,4</t>
  </si>
  <si>
    <t>40х25х1,4</t>
  </si>
  <si>
    <t>75x5</t>
  </si>
  <si>
    <t>50х50х2,5</t>
  </si>
  <si>
    <t xml:space="preserve"> e-mail:stal-kap@mail.ru ; сайт:www.stal-kap.kz</t>
  </si>
  <si>
    <t>100х50х2,3</t>
  </si>
  <si>
    <t>рез-</t>
  </si>
  <si>
    <t>100х60х5</t>
  </si>
  <si>
    <t>t 14,0</t>
  </si>
  <si>
    <t>лист (1шт)</t>
  </si>
  <si>
    <t>кв. м.</t>
  </si>
  <si>
    <t>1 листа</t>
  </si>
  <si>
    <t>Толщина листа</t>
  </si>
  <si>
    <t>80х6</t>
  </si>
  <si>
    <t>40х20х0,8</t>
  </si>
  <si>
    <t>102х2,5</t>
  </si>
  <si>
    <t>t 20,0</t>
  </si>
  <si>
    <t>63х4</t>
  </si>
  <si>
    <t>40х20х1,1</t>
  </si>
  <si>
    <t>100х50х2,5</t>
  </si>
  <si>
    <t>60х40х2,5</t>
  </si>
  <si>
    <t>114х3</t>
  </si>
  <si>
    <t>80х40х3</t>
  </si>
  <si>
    <t>тр</t>
  </si>
  <si>
    <t>6шт</t>
  </si>
  <si>
    <t>76х1,8</t>
  </si>
  <si>
    <t>160х10</t>
  </si>
  <si>
    <t>100х50х2,7</t>
  </si>
  <si>
    <t>2шт</t>
  </si>
  <si>
    <t>Уголок / Бұрыш</t>
  </si>
  <si>
    <t>43шт</t>
  </si>
  <si>
    <t>30х30х1,1</t>
  </si>
  <si>
    <t>102х2,7</t>
  </si>
  <si>
    <t>х/к</t>
  </si>
  <si>
    <t>80х40х2,5</t>
  </si>
  <si>
    <t>t 18,0</t>
  </si>
  <si>
    <t>1,40 м х 5,57 м</t>
  </si>
  <si>
    <t>20х20х1,35</t>
  </si>
  <si>
    <t>50х25х1,2</t>
  </si>
  <si>
    <t>100х100х3</t>
  </si>
  <si>
    <t>40х40х1,6</t>
  </si>
  <si>
    <t>40х20х1,35</t>
  </si>
  <si>
    <t>120х120х3</t>
  </si>
  <si>
    <t>40х20х1,2</t>
  </si>
  <si>
    <t>40х20х1,0</t>
  </si>
  <si>
    <t>80(89)х1,8</t>
  </si>
  <si>
    <t>Қалыпталған / Катанка  / Шеңбер / Круг А-I</t>
  </si>
  <si>
    <t>50х25х1,1</t>
  </si>
  <si>
    <t>50х25х1,8</t>
  </si>
  <si>
    <t>60х40х1,1</t>
  </si>
  <si>
    <t>50х25х1,5</t>
  </si>
  <si>
    <t xml:space="preserve">     </t>
  </si>
  <si>
    <t>t 1,6</t>
  </si>
  <si>
    <t>t 1,7</t>
  </si>
  <si>
    <t>1м х 2м</t>
  </si>
  <si>
    <t>50х25х2</t>
  </si>
  <si>
    <t>60х60х2,5</t>
  </si>
  <si>
    <t>60х60х1,4</t>
  </si>
  <si>
    <t>г.Алматы ул.Павлодарская дом 11</t>
  </si>
  <si>
    <t xml:space="preserve">  </t>
  </si>
  <si>
    <t>40х20х1,3</t>
  </si>
  <si>
    <t>40х40х1,3</t>
  </si>
  <si>
    <t>40х40х1,35</t>
  </si>
  <si>
    <t>40х20х1,7</t>
  </si>
  <si>
    <t>80х80х1,7</t>
  </si>
  <si>
    <t>160х160х5</t>
  </si>
  <si>
    <t>25х25х1,3</t>
  </si>
  <si>
    <t>60х60х1,5</t>
  </si>
  <si>
    <t>40х25х1,1</t>
  </si>
  <si>
    <t xml:space="preserve">12 м </t>
  </si>
  <si>
    <t>15х15х1,3</t>
  </si>
  <si>
    <t xml:space="preserve"> Швеллер</t>
  </si>
  <si>
    <t xml:space="preserve">Швеллер </t>
  </si>
  <si>
    <t xml:space="preserve">40х20х1,6 </t>
  </si>
  <si>
    <t>40х20х1,5</t>
  </si>
  <si>
    <t>60х40х1,7</t>
  </si>
  <si>
    <t>40х40х1,7</t>
  </si>
  <si>
    <t>50х50х2,3</t>
  </si>
  <si>
    <t>40х40х2,8</t>
  </si>
  <si>
    <t>50х50х1,7</t>
  </si>
  <si>
    <t>25х25х1,5</t>
  </si>
  <si>
    <t>80х80х3</t>
  </si>
  <si>
    <t>80х80х2,3</t>
  </si>
  <si>
    <t>80х40х1,7</t>
  </si>
  <si>
    <t>133х2,5</t>
  </si>
  <si>
    <t>60х60х1,7</t>
  </si>
  <si>
    <t>60х60х2,7</t>
  </si>
  <si>
    <t>140х140х4</t>
  </si>
  <si>
    <t>100х50х3</t>
  </si>
  <si>
    <t>50х25х2,8</t>
  </si>
  <si>
    <t>80х40х2,3</t>
  </si>
  <si>
    <t>15(21,3)х2</t>
  </si>
  <si>
    <t>16 Б1</t>
  </si>
  <si>
    <t xml:space="preserve"> БАЛКА  ДВУТАВРОВАЯ</t>
  </si>
  <si>
    <t>100х100x1,5</t>
  </si>
  <si>
    <t>по теор</t>
  </si>
  <si>
    <t>Киргиз</t>
  </si>
  <si>
    <t>140х9</t>
  </si>
  <si>
    <t>60х40х3</t>
  </si>
  <si>
    <t>80х40х2,8</t>
  </si>
  <si>
    <t>20х20х1,2</t>
  </si>
  <si>
    <t>57(60)х1,7</t>
  </si>
  <si>
    <t>57(60)х1,8</t>
  </si>
  <si>
    <t>127х1,7</t>
  </si>
  <si>
    <t>100х100х1,7</t>
  </si>
  <si>
    <t>60х40х2,3</t>
  </si>
  <si>
    <t>159х4,5</t>
  </si>
  <si>
    <t xml:space="preserve">11.70 м </t>
  </si>
  <si>
    <t>57х3</t>
  </si>
  <si>
    <t>1х3</t>
  </si>
  <si>
    <t>25(33)х1,7</t>
  </si>
  <si>
    <t>40х40х2,5</t>
  </si>
  <si>
    <t>60х60х2,3</t>
  </si>
  <si>
    <t>127х1,8</t>
  </si>
  <si>
    <t>20(27)х1,7</t>
  </si>
  <si>
    <t>1,25м х 2,5м</t>
  </si>
  <si>
    <t>40х40х3</t>
  </si>
  <si>
    <t>30х2,5</t>
  </si>
  <si>
    <t>32(42)х1,7</t>
  </si>
  <si>
    <t>100х100х3,5</t>
  </si>
  <si>
    <t>40х40х0,9</t>
  </si>
  <si>
    <t>70х5</t>
  </si>
  <si>
    <t>50х25х1,3</t>
  </si>
  <si>
    <t>20(27)х2,3</t>
  </si>
  <si>
    <t>159х4,6</t>
  </si>
  <si>
    <t>159х5</t>
  </si>
  <si>
    <t>50х25х1,7</t>
  </si>
  <si>
    <t>20х20х1,3</t>
  </si>
  <si>
    <t>20х20х1,4</t>
  </si>
  <si>
    <t>32х3</t>
  </si>
  <si>
    <t>40х40х2,3</t>
  </si>
  <si>
    <t>20х20х1,5</t>
  </si>
  <si>
    <t>20х20х1,6</t>
  </si>
  <si>
    <t>20х20х1,7</t>
  </si>
  <si>
    <t>76х1,7</t>
  </si>
  <si>
    <t>80(89)х1,7</t>
  </si>
  <si>
    <t>брак</t>
  </si>
  <si>
    <t>25х25х0,9</t>
  </si>
  <si>
    <t>25х25х1,8</t>
  </si>
  <si>
    <t>50х2,8</t>
  </si>
  <si>
    <t>25(33)х2,5</t>
  </si>
  <si>
    <t>50х3</t>
  </si>
  <si>
    <t>1х2</t>
  </si>
  <si>
    <t>ПВЛ</t>
  </si>
  <si>
    <t xml:space="preserve">п.в.лист  </t>
  </si>
  <si>
    <t>0,9 х 2,2</t>
  </si>
  <si>
    <t>20 Б1</t>
  </si>
  <si>
    <t>25 Б1</t>
  </si>
  <si>
    <t>100х8</t>
  </si>
  <si>
    <t>25(33)х2,8</t>
  </si>
  <si>
    <t>t 2</t>
  </si>
  <si>
    <t>102х1,7</t>
  </si>
  <si>
    <t>114х1,7</t>
  </si>
  <si>
    <t>159х2</t>
  </si>
  <si>
    <t>50х3,5</t>
  </si>
  <si>
    <t>76х2,7</t>
  </si>
  <si>
    <t>114х2</t>
  </si>
  <si>
    <t>40х40х1</t>
  </si>
  <si>
    <t>40(48)х1,5</t>
  </si>
  <si>
    <t>180х180х8</t>
  </si>
  <si>
    <t>ВГП</t>
  </si>
  <si>
    <t>152х1,8</t>
  </si>
  <si>
    <t>20(27)х1,5</t>
  </si>
  <si>
    <t>Караганда</t>
  </si>
  <si>
    <t>32(42)х1,5</t>
  </si>
  <si>
    <t>15х15х1,35</t>
  </si>
  <si>
    <t>15х15х1</t>
  </si>
  <si>
    <t>120х120х2</t>
  </si>
  <si>
    <t>40(48)х1,7</t>
  </si>
  <si>
    <t>75х5</t>
  </si>
  <si>
    <t>15х15х1,4</t>
  </si>
  <si>
    <t>15х15х1,2</t>
  </si>
  <si>
    <t>15х15х1,5</t>
  </si>
  <si>
    <t>80х40х1,45</t>
  </si>
  <si>
    <t>60х60х1,45</t>
  </si>
  <si>
    <t>50х50х2,7</t>
  </si>
  <si>
    <t>40х20х2,1</t>
  </si>
  <si>
    <t>30х30х0,9</t>
  </si>
  <si>
    <t>40х20х2,2</t>
  </si>
  <si>
    <t>40х20х2,3</t>
  </si>
  <si>
    <t>50х50х2,1</t>
  </si>
  <si>
    <t>50х50х2,8</t>
  </si>
  <si>
    <t>50х50х2,9</t>
  </si>
  <si>
    <t>50х50х2,10</t>
  </si>
  <si>
    <r>
      <t xml:space="preserve">  Арматура</t>
    </r>
    <r>
      <rPr>
        <i/>
        <sz val="100"/>
        <rFont val="Arial"/>
        <family val="2"/>
      </rPr>
      <t xml:space="preserve">                                                 </t>
    </r>
  </si>
  <si>
    <t>25х25х1</t>
  </si>
  <si>
    <t>25х25х1,6</t>
  </si>
  <si>
    <t>60х60х3,1</t>
  </si>
  <si>
    <t>219х5</t>
  </si>
  <si>
    <t>15(21,3)х1,5</t>
  </si>
  <si>
    <t>60х40х1,3</t>
  </si>
  <si>
    <t xml:space="preserve">12м </t>
  </si>
  <si>
    <t>20х20х1,8</t>
  </si>
  <si>
    <t>15х15х1,6</t>
  </si>
  <si>
    <t>25х25х1,1</t>
  </si>
  <si>
    <t>30х30х1,4</t>
  </si>
  <si>
    <t>ЛИСТ  Рифленый</t>
  </si>
  <si>
    <t>1,5х6</t>
  </si>
  <si>
    <t>риф.лист</t>
  </si>
  <si>
    <t>50х50х3</t>
  </si>
  <si>
    <r>
      <t xml:space="preserve">  Арматура</t>
    </r>
    <r>
      <rPr>
        <i/>
        <sz val="100"/>
        <rFont val="Arial"/>
        <family val="2"/>
      </rPr>
      <t xml:space="preserve">  </t>
    </r>
    <r>
      <rPr>
        <b/>
        <i/>
        <sz val="100"/>
        <rFont val="Arial"/>
        <family val="2"/>
      </rPr>
      <t xml:space="preserve">  КЗХ </t>
    </r>
    <r>
      <rPr>
        <i/>
        <sz val="100"/>
        <rFont val="Arial"/>
        <family val="2"/>
      </rPr>
      <t xml:space="preserve">                                           </t>
    </r>
  </si>
  <si>
    <t>А 500</t>
  </si>
  <si>
    <t>А 400</t>
  </si>
  <si>
    <t>159х3</t>
  </si>
  <si>
    <t>76х3,2</t>
  </si>
  <si>
    <t>57(60)х2,7</t>
  </si>
  <si>
    <t>40(48)х2,7</t>
  </si>
  <si>
    <t xml:space="preserve">теория </t>
  </si>
  <si>
    <t>133х4</t>
  </si>
  <si>
    <t>11,4 м</t>
  </si>
  <si>
    <t>50х25х2,5</t>
  </si>
  <si>
    <t>80(89)х2,7</t>
  </si>
  <si>
    <r>
      <rPr>
        <b/>
        <i/>
        <sz val="180"/>
        <rFont val="Sitka Banner"/>
        <family val="0"/>
      </rPr>
      <t xml:space="preserve">ИП"СТАЛЬ КЭП" </t>
    </r>
    <r>
      <rPr>
        <b/>
        <i/>
        <sz val="120"/>
        <rFont val="Sitka Banner"/>
        <family val="0"/>
      </rPr>
      <t xml:space="preserve"> </t>
    </r>
    <r>
      <rPr>
        <b/>
        <i/>
        <sz val="120"/>
        <rFont val="Times New Roman"/>
        <family val="1"/>
      </rPr>
      <t xml:space="preserve">   www.stal-kap.kz</t>
    </r>
  </si>
  <si>
    <t>t 2,1</t>
  </si>
  <si>
    <t>60х30х1,5</t>
  </si>
  <si>
    <t>т/ф:384-42-45, 8 -701-787-61-76. 8-747-706-04-63. 8-747-371-92-21. 8-775-976-64-83</t>
  </si>
  <si>
    <t>СПИРАЛЬНЫЙ БАРЬЕР БЕЗОПАСНОСТИ (СББ) ЕГОЗА</t>
  </si>
  <si>
    <t>Егоза</t>
  </si>
  <si>
    <t>11,7 м</t>
  </si>
  <si>
    <t>80(89)х3</t>
  </si>
  <si>
    <t>50х2,5</t>
  </si>
  <si>
    <t>30х30х1,7</t>
  </si>
  <si>
    <t>70x5</t>
  </si>
  <si>
    <t>40х40х1,1</t>
  </si>
  <si>
    <t>60х30х1,4</t>
  </si>
  <si>
    <t>76х2</t>
  </si>
  <si>
    <t>30х4</t>
  </si>
  <si>
    <t>60х40х1,85</t>
  </si>
  <si>
    <t>Труба 102x2,5</t>
  </si>
  <si>
    <t>Труба 114х1,7</t>
  </si>
  <si>
    <t>Труба 114х2,5</t>
  </si>
  <si>
    <t>Труба 133х2,5</t>
  </si>
  <si>
    <t>Труба 15 х 2</t>
  </si>
  <si>
    <t>Труба 15 х 2,5</t>
  </si>
  <si>
    <t>Труба 159х4</t>
  </si>
  <si>
    <t>Труба 20х2</t>
  </si>
  <si>
    <t>Труба 219х6</t>
  </si>
  <si>
    <t>Труба 25 х 2(33)</t>
  </si>
  <si>
    <t>Труба 25 х1,7</t>
  </si>
  <si>
    <t>Труба 32х1,7</t>
  </si>
  <si>
    <t>Труба 32х2</t>
  </si>
  <si>
    <t>Труба 32х2,8</t>
  </si>
  <si>
    <t>Труба 40х1,7</t>
  </si>
  <si>
    <t>Труба 40х2,3</t>
  </si>
  <si>
    <t>Труба 50(60)х3</t>
  </si>
  <si>
    <t>Труба 57х1,7</t>
  </si>
  <si>
    <t>Труба 76x2</t>
  </si>
  <si>
    <t>Труба 76х1,7</t>
  </si>
  <si>
    <t>Труба 76х2,5</t>
  </si>
  <si>
    <t>Труба 76х3</t>
  </si>
  <si>
    <t>Труба 76х3,2</t>
  </si>
  <si>
    <t>Труба 89х1,7</t>
  </si>
  <si>
    <t>Труба 89х3</t>
  </si>
  <si>
    <t>Arcelor/Россия</t>
  </si>
  <si>
    <t>50х25х1,4</t>
  </si>
  <si>
    <t>12м</t>
  </si>
  <si>
    <t>t 0,4</t>
  </si>
</sst>
</file>

<file path=xl/styles.xml><?xml version="1.0" encoding="utf-8"?>
<styleSheet xmlns="http://schemas.openxmlformats.org/spreadsheetml/2006/main">
  <numFmts count="5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т.&quot;;\-#,##0&quot;т.&quot;"/>
    <numFmt numFmtId="181" formatCode="#,##0&quot;т.&quot;;[Red]\-#,##0&quot;т.&quot;"/>
    <numFmt numFmtId="182" formatCode="#,##0.00&quot;т.&quot;;\-#,##0.00&quot;т.&quot;"/>
    <numFmt numFmtId="183" formatCode="#,##0.00&quot;т.&quot;;[Red]\-#,##0.00&quot;т.&quot;"/>
    <numFmt numFmtId="184" formatCode="_-* #,##0&quot;т.&quot;_-;\-* #,##0&quot;т.&quot;_-;_-* &quot;-&quot;&quot;т.&quot;_-;_-@_-"/>
    <numFmt numFmtId="185" formatCode="_-* #,##0_т_._-;\-* #,##0_т_._-;_-* &quot;-&quot;_т_._-;_-@_-"/>
    <numFmt numFmtId="186" formatCode="_-* #,##0.00&quot;т.&quot;_-;\-* #,##0.00&quot;т.&quot;_-;_-* &quot;-&quot;??&quot;т.&quot;_-;_-@_-"/>
    <numFmt numFmtId="187" formatCode="_-* #,##0.00_т_._-;\-* #,##0.00_т_._-;_-* &quot;-&quot;??_т_._-;_-@_-"/>
    <numFmt numFmtId="188" formatCode="0.000"/>
    <numFmt numFmtId="189" formatCode="0.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0.0000"/>
    <numFmt numFmtId="200" formatCode="_-* #,##0.0_р_._-;\-* #,##0.0_р_._-;_-* &quot;-&quot;?_р_._-;_-@_-"/>
    <numFmt numFmtId="201" formatCode="_-* #,##0.0_т_._-;\-* #,##0.0_т_._-;_-* &quot;-&quot;?_т_._-;_-@_-"/>
    <numFmt numFmtId="202" formatCode="_-* #,##0.000_т_._-;\-* #,##0.000_т_._-;_-* &quot;-&quot;???_т_._-;_-@_-"/>
    <numFmt numFmtId="203" formatCode="0.000000"/>
    <numFmt numFmtId="204" formatCode="0.00000"/>
    <numFmt numFmtId="205" formatCode="_-* #,##0.0\ _р_._-;\-* #,##0.0\ _р_._-;_-* &quot;-&quot;?\ _р_._-;_-@_-"/>
    <numFmt numFmtId="206" formatCode="_-* #,##0.000\ _₽_-;\-* #,##0.000\ _₽_-;_-* &quot;-&quot;???\ _₽_-;_-@_-"/>
    <numFmt numFmtId="207" formatCode="_-* #,##0.000\ _р_._-;\-* #,##0.000\ _р_._-;_-* &quot;-&quot;???\ _р_._-;_-@_-"/>
    <numFmt numFmtId="208" formatCode="0.000;[Red]\-0.000"/>
  </numFmts>
  <fonts count="9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b/>
      <sz val="36"/>
      <name val="Arial Cyr"/>
      <family val="0"/>
    </font>
    <font>
      <b/>
      <i/>
      <sz val="72"/>
      <name val="Arial Cyr"/>
      <family val="2"/>
    </font>
    <font>
      <b/>
      <i/>
      <sz val="120"/>
      <name val="Times New Roman"/>
      <family val="1"/>
    </font>
    <font>
      <b/>
      <i/>
      <sz val="90"/>
      <name val="Arial Cyr"/>
      <family val="2"/>
    </font>
    <font>
      <b/>
      <sz val="12"/>
      <color indexed="63"/>
      <name val="Arial Cyr"/>
      <family val="0"/>
    </font>
    <font>
      <b/>
      <sz val="12"/>
      <name val="Arial Narrow"/>
      <family val="2"/>
    </font>
    <font>
      <b/>
      <sz val="60"/>
      <name val="Arial Narrow"/>
      <family val="2"/>
    </font>
    <font>
      <b/>
      <sz val="48"/>
      <name val="Arial"/>
      <family val="2"/>
    </font>
    <font>
      <b/>
      <sz val="36"/>
      <name val="Arial"/>
      <family val="2"/>
    </font>
    <font>
      <b/>
      <sz val="48"/>
      <color indexed="63"/>
      <name val="Arial"/>
      <family val="2"/>
    </font>
    <font>
      <b/>
      <sz val="48"/>
      <color indexed="8"/>
      <name val="Arial"/>
      <family val="2"/>
    </font>
    <font>
      <b/>
      <sz val="72"/>
      <name val="Times New Roman"/>
      <family val="1"/>
    </font>
    <font>
      <b/>
      <i/>
      <sz val="80"/>
      <name val="Arial"/>
      <family val="2"/>
    </font>
    <font>
      <b/>
      <sz val="72"/>
      <color indexed="8"/>
      <name val="Times New Roman"/>
      <family val="1"/>
    </font>
    <font>
      <b/>
      <sz val="52"/>
      <name val="Arial"/>
      <family val="2"/>
    </font>
    <font>
      <b/>
      <sz val="74"/>
      <name val="Times New Roman"/>
      <family val="1"/>
    </font>
    <font>
      <b/>
      <sz val="74"/>
      <color indexed="8"/>
      <name val="Times New Roman"/>
      <family val="1"/>
    </font>
    <font>
      <sz val="74"/>
      <name val="Times New Roman"/>
      <family val="1"/>
    </font>
    <font>
      <b/>
      <sz val="74"/>
      <name val="Arial Cyr"/>
      <family val="0"/>
    </font>
    <font>
      <b/>
      <sz val="74"/>
      <name val="Arial"/>
      <family val="2"/>
    </font>
    <font>
      <b/>
      <i/>
      <sz val="72"/>
      <name val="Times New Roman"/>
      <family val="1"/>
    </font>
    <font>
      <b/>
      <i/>
      <sz val="100"/>
      <color indexed="8"/>
      <name val="Arial"/>
      <family val="2"/>
    </font>
    <font>
      <b/>
      <i/>
      <sz val="100"/>
      <name val="Times New Roman"/>
      <family val="1"/>
    </font>
    <font>
      <b/>
      <i/>
      <sz val="100"/>
      <name val="Arial"/>
      <family val="2"/>
    </font>
    <font>
      <i/>
      <sz val="100"/>
      <name val="Arial"/>
      <family val="2"/>
    </font>
    <font>
      <b/>
      <i/>
      <sz val="90"/>
      <name val="Arial"/>
      <family val="2"/>
    </font>
    <font>
      <b/>
      <sz val="64"/>
      <name val="Arial"/>
      <family val="2"/>
    </font>
    <font>
      <b/>
      <sz val="92"/>
      <name val="Times New Roman"/>
      <family val="1"/>
    </font>
    <font>
      <b/>
      <i/>
      <sz val="92"/>
      <name val="Times New Roman"/>
      <family val="1"/>
    </font>
    <font>
      <sz val="12"/>
      <name val="Arial Cyr"/>
      <family val="0"/>
    </font>
    <font>
      <b/>
      <i/>
      <sz val="180"/>
      <name val="Sitka Banner"/>
      <family val="0"/>
    </font>
    <font>
      <b/>
      <i/>
      <sz val="120"/>
      <name val="Sitka Banne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4"/>
      <color indexed="10"/>
      <name val="Times New Roman"/>
      <family val="1"/>
    </font>
    <font>
      <b/>
      <sz val="72"/>
      <color indexed="10"/>
      <name val="Times New Roman"/>
      <family val="1"/>
    </font>
    <font>
      <b/>
      <sz val="92"/>
      <color indexed="10"/>
      <name val="Times New Roman"/>
      <family val="1"/>
    </font>
    <font>
      <b/>
      <sz val="48"/>
      <color indexed="10"/>
      <name val="Arial"/>
      <family val="2"/>
    </font>
    <font>
      <b/>
      <sz val="7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2"/>
      <color theme="1"/>
      <name val="Times New Roman"/>
      <family val="1"/>
    </font>
    <font>
      <b/>
      <sz val="74"/>
      <color rgb="FFFF0000"/>
      <name val="Times New Roman"/>
      <family val="1"/>
    </font>
    <font>
      <b/>
      <sz val="72"/>
      <color rgb="FFFF0000"/>
      <name val="Times New Roman"/>
      <family val="1"/>
    </font>
    <font>
      <b/>
      <sz val="74"/>
      <color theme="1"/>
      <name val="Times New Roman"/>
      <family val="1"/>
    </font>
    <font>
      <b/>
      <sz val="92"/>
      <color rgb="FFFF0000"/>
      <name val="Times New Roman"/>
      <family val="1"/>
    </font>
    <font>
      <b/>
      <sz val="48"/>
      <color rgb="FFFF0000"/>
      <name val="Arial"/>
      <family val="2"/>
    </font>
    <font>
      <b/>
      <sz val="12"/>
      <color rgb="FFFF0000"/>
      <name val="Arial Cyr"/>
      <family val="0"/>
    </font>
    <font>
      <b/>
      <sz val="72"/>
      <color rgb="FFC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EE96"/>
        <bgColor indexed="64"/>
      </patternFill>
    </fill>
    <fill>
      <patternFill patternType="solid">
        <fgColor rgb="FFFFCC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>
      <alignment/>
      <protection/>
    </xf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79" fontId="4" fillId="0" borderId="0" xfId="62" applyFont="1" applyAlignment="1">
      <alignment/>
    </xf>
    <xf numFmtId="189" fontId="2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179" fontId="4" fillId="0" borderId="14" xfId="62" applyFont="1" applyBorder="1" applyAlignment="1">
      <alignment/>
    </xf>
    <xf numFmtId="189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8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9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3" fillId="32" borderId="17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7" fillId="0" borderId="11" xfId="0" applyNumberFormat="1" applyFont="1" applyBorder="1" applyAlignment="1">
      <alignment vertical="center" wrapText="1"/>
    </xf>
    <xf numFmtId="0" fontId="17" fillId="0" borderId="10" xfId="0" applyNumberFormat="1" applyFont="1" applyBorder="1" applyAlignment="1">
      <alignment vertical="center" wrapText="1"/>
    </xf>
    <xf numFmtId="0" fontId="16" fillId="32" borderId="10" xfId="0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0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11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192" fontId="20" fillId="32" borderId="10" xfId="62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189" fontId="20" fillId="0" borderId="10" xfId="0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 vertical="center" wrapText="1"/>
    </xf>
    <xf numFmtId="189" fontId="23" fillId="0" borderId="10" xfId="0" applyNumberFormat="1" applyFont="1" applyBorder="1" applyAlignment="1">
      <alignment horizontal="center" vertical="center" wrapText="1"/>
    </xf>
    <xf numFmtId="192" fontId="20" fillId="33" borderId="10" xfId="6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188" fontId="24" fillId="0" borderId="10" xfId="0" applyNumberFormat="1" applyFont="1" applyFill="1" applyBorder="1" applyAlignment="1">
      <alignment horizontal="center"/>
    </xf>
    <xf numFmtId="189" fontId="24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88" fontId="24" fillId="32" borderId="10" xfId="0" applyNumberFormat="1" applyFont="1" applyFill="1" applyBorder="1" applyAlignment="1">
      <alignment horizontal="center"/>
    </xf>
    <xf numFmtId="189" fontId="24" fillId="32" borderId="10" xfId="0" applyNumberFormat="1" applyFont="1" applyFill="1" applyBorder="1" applyAlignment="1">
      <alignment horizontal="center"/>
    </xf>
    <xf numFmtId="0" fontId="25" fillId="32" borderId="10" xfId="0" applyFont="1" applyFill="1" applyBorder="1" applyAlignment="1">
      <alignment horizontal="center"/>
    </xf>
    <xf numFmtId="189" fontId="25" fillId="32" borderId="10" xfId="0" applyNumberFormat="1" applyFont="1" applyFill="1" applyBorder="1" applyAlignment="1">
      <alignment horizontal="center"/>
    </xf>
    <xf numFmtId="192" fontId="24" fillId="33" borderId="10" xfId="62" applyNumberFormat="1" applyFont="1" applyFill="1" applyBorder="1" applyAlignment="1">
      <alignment horizontal="center"/>
    </xf>
    <xf numFmtId="188" fontId="24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188" fontId="25" fillId="0" borderId="10" xfId="0" applyNumberFormat="1" applyFont="1" applyBorder="1" applyAlignment="1">
      <alignment horizontal="center"/>
    </xf>
    <xf numFmtId="188" fontId="25" fillId="0" borderId="10" xfId="0" applyNumberFormat="1" applyFont="1" applyFill="1" applyBorder="1" applyAlignment="1">
      <alignment horizontal="center"/>
    </xf>
    <xf numFmtId="189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89" fontId="25" fillId="33" borderId="10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11" xfId="0" applyNumberFormat="1" applyFont="1" applyBorder="1" applyAlignment="1">
      <alignment vertical="center" wrapText="1"/>
    </xf>
    <xf numFmtId="0" fontId="28" fillId="0" borderId="10" xfId="0" applyNumberFormat="1" applyFont="1" applyBorder="1" applyAlignment="1">
      <alignment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189" fontId="28" fillId="0" borderId="10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/>
    </xf>
    <xf numFmtId="0" fontId="0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14" fillId="0" borderId="16" xfId="0" applyNumberFormat="1" applyFont="1" applyBorder="1" applyAlignment="1">
      <alignment/>
    </xf>
    <xf numFmtId="0" fontId="24" fillId="0" borderId="20" xfId="0" applyFont="1" applyFill="1" applyBorder="1" applyAlignment="1">
      <alignment horizontal="center"/>
    </xf>
    <xf numFmtId="189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189" fontId="25" fillId="0" borderId="21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188" fontId="24" fillId="33" borderId="10" xfId="0" applyNumberFormat="1" applyFont="1" applyFill="1" applyBorder="1" applyAlignment="1">
      <alignment horizontal="center"/>
    </xf>
    <xf numFmtId="188" fontId="25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89" fontId="24" fillId="33" borderId="10" xfId="0" applyNumberFormat="1" applyFont="1" applyFill="1" applyBorder="1" applyAlignment="1">
      <alignment horizontal="center"/>
    </xf>
    <xf numFmtId="0" fontId="23" fillId="0" borderId="20" xfId="62" applyNumberFormat="1" applyFont="1" applyBorder="1" applyAlignment="1">
      <alignment horizontal="center" vertical="center" wrapText="1"/>
    </xf>
    <xf numFmtId="0" fontId="23" fillId="0" borderId="21" xfId="62" applyNumberFormat="1" applyFont="1" applyBorder="1" applyAlignment="1">
      <alignment horizontal="center" vertical="center" wrapText="1"/>
    </xf>
    <xf numFmtId="192" fontId="20" fillId="32" borderId="11" xfId="62" applyNumberFormat="1" applyFont="1" applyFill="1" applyBorder="1" applyAlignment="1">
      <alignment horizontal="center"/>
    </xf>
    <xf numFmtId="192" fontId="29" fillId="33" borderId="10" xfId="62" applyNumberFormat="1" applyFont="1" applyFill="1" applyBorder="1" applyAlignment="1">
      <alignment horizontal="center"/>
    </xf>
    <xf numFmtId="1" fontId="29" fillId="33" borderId="10" xfId="0" applyNumberFormat="1" applyFont="1" applyFill="1" applyBorder="1" applyAlignment="1">
      <alignment horizontal="center"/>
    </xf>
    <xf numFmtId="0" fontId="28" fillId="33" borderId="20" xfId="62" applyNumberFormat="1" applyFont="1" applyFill="1" applyBorder="1" applyAlignment="1">
      <alignment horizontal="center" vertical="center" wrapText="1"/>
    </xf>
    <xf numFmtId="0" fontId="28" fillId="33" borderId="21" xfId="62" applyNumberFormat="1" applyFont="1" applyFill="1" applyBorder="1" applyAlignment="1">
      <alignment horizontal="center" vertical="center" wrapText="1"/>
    </xf>
    <xf numFmtId="188" fontId="24" fillId="33" borderId="20" xfId="0" applyNumberFormat="1" applyFont="1" applyFill="1" applyBorder="1" applyAlignment="1">
      <alignment horizontal="center"/>
    </xf>
    <xf numFmtId="192" fontId="82" fillId="33" borderId="10" xfId="62" applyNumberFormat="1" applyFont="1" applyFill="1" applyBorder="1" applyAlignment="1">
      <alignment horizontal="center"/>
    </xf>
    <xf numFmtId="189" fontId="20" fillId="33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192" fontId="20" fillId="34" borderId="10" xfId="62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189" fontId="20" fillId="34" borderId="10" xfId="0" applyNumberFormat="1" applyFont="1" applyFill="1" applyBorder="1" applyAlignment="1">
      <alignment horizontal="center"/>
    </xf>
    <xf numFmtId="1" fontId="20" fillId="34" borderId="1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192" fontId="20" fillId="35" borderId="10" xfId="62" applyNumberFormat="1" applyFont="1" applyFill="1" applyBorder="1" applyAlignment="1">
      <alignment horizontal="center"/>
    </xf>
    <xf numFmtId="189" fontId="20" fillId="35" borderId="10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188" fontId="24" fillId="33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6" borderId="10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192" fontId="20" fillId="6" borderId="10" xfId="62" applyNumberFormat="1" applyFont="1" applyFill="1" applyBorder="1" applyAlignment="1">
      <alignment horizontal="center"/>
    </xf>
    <xf numFmtId="1" fontId="20" fillId="6" borderId="10" xfId="0" applyNumberFormat="1" applyFont="1" applyFill="1" applyBorder="1" applyAlignment="1">
      <alignment horizontal="center"/>
    </xf>
    <xf numFmtId="189" fontId="20" fillId="6" borderId="10" xfId="0" applyNumberFormat="1" applyFont="1" applyFill="1" applyBorder="1" applyAlignment="1">
      <alignment horizontal="center"/>
    </xf>
    <xf numFmtId="192" fontId="83" fillId="33" borderId="10" xfId="62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192" fontId="29" fillId="34" borderId="10" xfId="62" applyNumberFormat="1" applyFont="1" applyFill="1" applyBorder="1" applyAlignment="1">
      <alignment horizontal="center"/>
    </xf>
    <xf numFmtId="2" fontId="29" fillId="34" borderId="10" xfId="0" applyNumberFormat="1" applyFont="1" applyFill="1" applyBorder="1" applyAlignment="1">
      <alignment horizontal="center"/>
    </xf>
    <xf numFmtId="189" fontId="29" fillId="34" borderId="10" xfId="0" applyNumberFormat="1" applyFont="1" applyFill="1" applyBorder="1" applyAlignment="1">
      <alignment horizontal="center"/>
    </xf>
    <xf numFmtId="1" fontId="29" fillId="34" borderId="10" xfId="0" applyNumberFormat="1" applyFont="1" applyFill="1" applyBorder="1" applyAlignment="1">
      <alignment horizontal="center"/>
    </xf>
    <xf numFmtId="192" fontId="82" fillId="34" borderId="10" xfId="62" applyNumberFormat="1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82" fillId="33" borderId="10" xfId="0" applyFont="1" applyFill="1" applyBorder="1" applyAlignment="1">
      <alignment horizontal="center"/>
    </xf>
    <xf numFmtId="0" fontId="85" fillId="33" borderId="10" xfId="0" applyFont="1" applyFill="1" applyBorder="1" applyAlignment="1">
      <alignment horizontal="center"/>
    </xf>
    <xf numFmtId="0" fontId="35" fillId="0" borderId="10" xfId="0" applyNumberFormat="1" applyFont="1" applyBorder="1" applyAlignment="1">
      <alignment horizontal="center" vertical="center" wrapText="1"/>
    </xf>
    <xf numFmtId="189" fontId="35" fillId="0" borderId="10" xfId="0" applyNumberFormat="1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192" fontId="20" fillId="33" borderId="11" xfId="62" applyNumberFormat="1" applyFont="1" applyFill="1" applyBorder="1" applyAlignment="1">
      <alignment horizontal="center"/>
    </xf>
    <xf numFmtId="192" fontId="84" fillId="33" borderId="10" xfId="62" applyNumberFormat="1" applyFont="1" applyFill="1" applyBorder="1" applyAlignment="1">
      <alignment horizontal="center"/>
    </xf>
    <xf numFmtId="0" fontId="83" fillId="0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188" fontId="83" fillId="0" borderId="10" xfId="0" applyNumberFormat="1" applyFont="1" applyFill="1" applyBorder="1" applyAlignment="1">
      <alignment horizontal="center"/>
    </xf>
    <xf numFmtId="189" fontId="83" fillId="0" borderId="10" xfId="0" applyNumberFormat="1" applyFont="1" applyFill="1" applyBorder="1" applyAlignment="1">
      <alignment horizontal="center"/>
    </xf>
    <xf numFmtId="1" fontId="83" fillId="0" borderId="10" xfId="0" applyNumberFormat="1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/>
    </xf>
    <xf numFmtId="2" fontId="84" fillId="0" borderId="10" xfId="0" applyNumberFormat="1" applyFont="1" applyFill="1" applyBorder="1" applyAlignment="1">
      <alignment horizontal="center"/>
    </xf>
    <xf numFmtId="189" fontId="84" fillId="0" borderId="10" xfId="0" applyNumberFormat="1" applyFont="1" applyFill="1" applyBorder="1" applyAlignment="1">
      <alignment horizontal="center"/>
    </xf>
    <xf numFmtId="1" fontId="84" fillId="0" borderId="10" xfId="0" applyNumberFormat="1" applyFont="1" applyFill="1" applyBorder="1" applyAlignment="1">
      <alignment horizontal="center"/>
    </xf>
    <xf numFmtId="0" fontId="84" fillId="34" borderId="10" xfId="0" applyFont="1" applyFill="1" applyBorder="1" applyAlignment="1">
      <alignment horizontal="center"/>
    </xf>
    <xf numFmtId="2" fontId="84" fillId="34" borderId="10" xfId="0" applyNumberFormat="1" applyFont="1" applyFill="1" applyBorder="1" applyAlignment="1">
      <alignment horizontal="center"/>
    </xf>
    <xf numFmtId="189" fontId="84" fillId="34" borderId="10" xfId="0" applyNumberFormat="1" applyFont="1" applyFill="1" applyBorder="1" applyAlignment="1">
      <alignment horizontal="center"/>
    </xf>
    <xf numFmtId="1" fontId="84" fillId="34" borderId="10" xfId="0" applyNumberFormat="1" applyFont="1" applyFill="1" applyBorder="1" applyAlignment="1">
      <alignment horizontal="center"/>
    </xf>
    <xf numFmtId="189" fontId="36" fillId="0" borderId="0" xfId="0" applyNumberFormat="1" applyFont="1" applyBorder="1" applyAlignment="1">
      <alignment horizontal="center"/>
    </xf>
    <xf numFmtId="0" fontId="36" fillId="0" borderId="16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79" fontId="36" fillId="0" borderId="0" xfId="62" applyFont="1" applyBorder="1" applyAlignment="1">
      <alignment/>
    </xf>
    <xf numFmtId="189" fontId="36" fillId="0" borderId="0" xfId="0" applyNumberFormat="1" applyFont="1" applyBorder="1" applyAlignment="1">
      <alignment horizontal="left"/>
    </xf>
    <xf numFmtId="0" fontId="36" fillId="0" borderId="17" xfId="0" applyFont="1" applyBorder="1" applyAlignment="1">
      <alignment/>
    </xf>
    <xf numFmtId="0" fontId="36" fillId="0" borderId="16" xfId="0" applyFont="1" applyBorder="1" applyAlignment="1">
      <alignment horizontal="center"/>
    </xf>
    <xf numFmtId="179" fontId="36" fillId="0" borderId="0" xfId="62" applyFont="1" applyBorder="1" applyAlignment="1">
      <alignment horizontal="center"/>
    </xf>
    <xf numFmtId="0" fontId="36" fillId="0" borderId="0" xfId="0" applyFont="1" applyAlignment="1">
      <alignment horizontal="right"/>
    </xf>
    <xf numFmtId="14" fontId="86" fillId="37" borderId="22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3" fillId="0" borderId="23" xfId="0" applyNumberFormat="1" applyFont="1" applyBorder="1" applyAlignment="1">
      <alignment horizontal="center" vertical="center" wrapText="1"/>
    </xf>
    <xf numFmtId="0" fontId="87" fillId="0" borderId="10" xfId="0" applyFont="1" applyFill="1" applyBorder="1" applyAlignment="1">
      <alignment/>
    </xf>
    <xf numFmtId="2" fontId="84" fillId="33" borderId="10" xfId="0" applyNumberFormat="1" applyFont="1" applyFill="1" applyBorder="1" applyAlignment="1">
      <alignment horizontal="center"/>
    </xf>
    <xf numFmtId="189" fontId="84" fillId="33" borderId="10" xfId="0" applyNumberFormat="1" applyFont="1" applyFill="1" applyBorder="1" applyAlignment="1">
      <alignment horizontal="center"/>
    </xf>
    <xf numFmtId="1" fontId="84" fillId="33" borderId="10" xfId="0" applyNumberFormat="1" applyFont="1" applyFill="1" applyBorder="1" applyAlignment="1">
      <alignment horizontal="center"/>
    </xf>
    <xf numFmtId="0" fontId="88" fillId="0" borderId="17" xfId="0" applyFont="1" applyBorder="1" applyAlignment="1">
      <alignment/>
    </xf>
    <xf numFmtId="0" fontId="88" fillId="0" borderId="0" xfId="0" applyFont="1" applyAlignment="1">
      <alignment/>
    </xf>
    <xf numFmtId="0" fontId="20" fillId="12" borderId="10" xfId="0" applyFont="1" applyFill="1" applyBorder="1" applyAlignment="1">
      <alignment horizontal="center"/>
    </xf>
    <xf numFmtId="192" fontId="29" fillId="12" borderId="10" xfId="62" applyNumberFormat="1" applyFont="1" applyFill="1" applyBorder="1" applyAlignment="1">
      <alignment horizontal="center"/>
    </xf>
    <xf numFmtId="2" fontId="20" fillId="12" borderId="10" xfId="0" applyNumberFormat="1" applyFont="1" applyFill="1" applyBorder="1" applyAlignment="1">
      <alignment horizontal="center"/>
    </xf>
    <xf numFmtId="189" fontId="20" fillId="12" borderId="10" xfId="0" applyNumberFormat="1" applyFont="1" applyFill="1" applyBorder="1" applyAlignment="1">
      <alignment horizontal="center"/>
    </xf>
    <xf numFmtId="1" fontId="29" fillId="12" borderId="10" xfId="0" applyNumberFormat="1" applyFont="1" applyFill="1" applyBorder="1" applyAlignment="1">
      <alignment horizontal="center"/>
    </xf>
    <xf numFmtId="0" fontId="29" fillId="12" borderId="10" xfId="0" applyFont="1" applyFill="1" applyBorder="1" applyAlignment="1">
      <alignment horizontal="center"/>
    </xf>
    <xf numFmtId="2" fontId="29" fillId="12" borderId="10" xfId="0" applyNumberFormat="1" applyFont="1" applyFill="1" applyBorder="1" applyAlignment="1">
      <alignment horizontal="center"/>
    </xf>
    <xf numFmtId="189" fontId="29" fillId="12" borderId="10" xfId="0" applyNumberFormat="1" applyFont="1" applyFill="1" applyBorder="1" applyAlignment="1">
      <alignment horizontal="center"/>
    </xf>
    <xf numFmtId="192" fontId="20" fillId="12" borderId="10" xfId="62" applyNumberFormat="1" applyFont="1" applyFill="1" applyBorder="1" applyAlignment="1">
      <alignment horizontal="center"/>
    </xf>
    <xf numFmtId="1" fontId="20" fillId="12" borderId="10" xfId="0" applyNumberFormat="1" applyFont="1" applyFill="1" applyBorder="1" applyAlignment="1">
      <alignment horizontal="center"/>
    </xf>
    <xf numFmtId="0" fontId="41" fillId="0" borderId="0" xfId="45">
      <alignment/>
      <protection/>
    </xf>
    <xf numFmtId="177" fontId="24" fillId="33" borderId="10" xfId="63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192" fontId="82" fillId="38" borderId="10" xfId="62" applyNumberFormat="1" applyFont="1" applyFill="1" applyBorder="1" applyAlignment="1">
      <alignment horizontal="center"/>
    </xf>
    <xf numFmtId="2" fontId="20" fillId="38" borderId="10" xfId="0" applyNumberFormat="1" applyFont="1" applyFill="1" applyBorder="1" applyAlignment="1">
      <alignment horizontal="center"/>
    </xf>
    <xf numFmtId="189" fontId="20" fillId="38" borderId="10" xfId="0" applyNumberFormat="1" applyFont="1" applyFill="1" applyBorder="1" applyAlignment="1">
      <alignment horizontal="center"/>
    </xf>
    <xf numFmtId="1" fontId="20" fillId="38" borderId="10" xfId="0" applyNumberFormat="1" applyFont="1" applyFill="1" applyBorder="1" applyAlignment="1">
      <alignment horizontal="center"/>
    </xf>
    <xf numFmtId="192" fontId="20" fillId="38" borderId="10" xfId="62" applyNumberFormat="1" applyFont="1" applyFill="1" applyBorder="1" applyAlignment="1">
      <alignment horizontal="center"/>
    </xf>
    <xf numFmtId="192" fontId="20" fillId="36" borderId="10" xfId="62" applyNumberFormat="1" applyFont="1" applyFill="1" applyBorder="1" applyAlignment="1">
      <alignment horizontal="center"/>
    </xf>
    <xf numFmtId="189" fontId="20" fillId="36" borderId="10" xfId="0" applyNumberFormat="1" applyFont="1" applyFill="1" applyBorder="1" applyAlignment="1">
      <alignment horizontal="center"/>
    </xf>
    <xf numFmtId="1" fontId="20" fillId="36" borderId="10" xfId="0" applyNumberFormat="1" applyFont="1" applyFill="1" applyBorder="1" applyAlignment="1">
      <alignment horizontal="center"/>
    </xf>
    <xf numFmtId="0" fontId="16" fillId="38" borderId="10" xfId="0" applyFont="1" applyFill="1" applyBorder="1" applyAlignment="1">
      <alignment/>
    </xf>
    <xf numFmtId="2" fontId="89" fillId="38" borderId="10" xfId="0" applyNumberFormat="1" applyFont="1" applyFill="1" applyBorder="1" applyAlignment="1">
      <alignment horizontal="center"/>
    </xf>
    <xf numFmtId="192" fontId="24" fillId="38" borderId="10" xfId="62" applyNumberFormat="1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188" fontId="24" fillId="38" borderId="10" xfId="0" applyNumberFormat="1" applyFont="1" applyFill="1" applyBorder="1" applyAlignment="1">
      <alignment horizontal="center"/>
    </xf>
    <xf numFmtId="189" fontId="25" fillId="38" borderId="10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192" fontId="32" fillId="39" borderId="11" xfId="62" applyNumberFormat="1" applyFont="1" applyFill="1" applyBorder="1" applyAlignment="1">
      <alignment horizontal="center"/>
    </xf>
    <xf numFmtId="0" fontId="20" fillId="4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5" fillId="38" borderId="10" xfId="0" applyFont="1" applyFill="1" applyBorder="1" applyAlignment="1">
      <alignment horizontal="center"/>
    </xf>
    <xf numFmtId="188" fontId="25" fillId="38" borderId="10" xfId="0" applyNumberFormat="1" applyFont="1" applyFill="1" applyBorder="1" applyAlignment="1">
      <alignment horizontal="center"/>
    </xf>
    <xf numFmtId="189" fontId="24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/>
    </xf>
    <xf numFmtId="0" fontId="24" fillId="38" borderId="20" xfId="0" applyFont="1" applyFill="1" applyBorder="1" applyAlignment="1">
      <alignment horizontal="center"/>
    </xf>
    <xf numFmtId="188" fontId="24" fillId="38" borderId="20" xfId="0" applyNumberFormat="1" applyFont="1" applyFill="1" applyBorder="1" applyAlignment="1">
      <alignment horizontal="center"/>
    </xf>
    <xf numFmtId="189" fontId="25" fillId="38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6" fillId="0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42" fillId="32" borderId="24" xfId="54" applyNumberFormat="1" applyFont="1" applyFill="1" applyBorder="1" applyAlignment="1">
      <alignment vertical="top"/>
      <protection/>
    </xf>
    <xf numFmtId="208" fontId="42" fillId="32" borderId="24" xfId="54" applyNumberFormat="1" applyFont="1" applyFill="1" applyBorder="1" applyAlignment="1">
      <alignment horizontal="right" vertical="top"/>
      <protection/>
    </xf>
    <xf numFmtId="0" fontId="0" fillId="0" borderId="0" xfId="0" applyAlignment="1">
      <alignment/>
    </xf>
    <xf numFmtId="0" fontId="20" fillId="37" borderId="10" xfId="0" applyFont="1" applyFill="1" applyBorder="1" applyAlignment="1">
      <alignment horizontal="center"/>
    </xf>
    <xf numFmtId="192" fontId="82" fillId="37" borderId="10" xfId="62" applyNumberFormat="1" applyFont="1" applyFill="1" applyBorder="1" applyAlignment="1">
      <alignment horizontal="center"/>
    </xf>
    <xf numFmtId="2" fontId="20" fillId="37" borderId="10" xfId="0" applyNumberFormat="1" applyFont="1" applyFill="1" applyBorder="1" applyAlignment="1">
      <alignment horizontal="center"/>
    </xf>
    <xf numFmtId="189" fontId="20" fillId="37" borderId="10" xfId="0" applyNumberFormat="1" applyFont="1" applyFill="1" applyBorder="1" applyAlignment="1">
      <alignment horizontal="center"/>
    </xf>
    <xf numFmtId="1" fontId="20" fillId="37" borderId="10" xfId="0" applyNumberFormat="1" applyFont="1" applyFill="1" applyBorder="1" applyAlignment="1">
      <alignment horizontal="center"/>
    </xf>
    <xf numFmtId="0" fontId="20" fillId="15" borderId="10" xfId="0" applyFont="1" applyFill="1" applyBorder="1" applyAlignment="1">
      <alignment horizontal="center"/>
    </xf>
    <xf numFmtId="0" fontId="29" fillId="15" borderId="10" xfId="0" applyFont="1" applyFill="1" applyBorder="1" applyAlignment="1">
      <alignment horizontal="center"/>
    </xf>
    <xf numFmtId="192" fontId="29" fillId="15" borderId="10" xfId="62" applyNumberFormat="1" applyFont="1" applyFill="1" applyBorder="1" applyAlignment="1">
      <alignment horizontal="center"/>
    </xf>
    <xf numFmtId="2" fontId="29" fillId="15" borderId="10" xfId="0" applyNumberFormat="1" applyFont="1" applyFill="1" applyBorder="1" applyAlignment="1">
      <alignment horizontal="center"/>
    </xf>
    <xf numFmtId="189" fontId="29" fillId="15" borderId="10" xfId="0" applyNumberFormat="1" applyFont="1" applyFill="1" applyBorder="1" applyAlignment="1">
      <alignment horizontal="center"/>
    </xf>
    <xf numFmtId="1" fontId="29" fillId="15" borderId="10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3" fillId="0" borderId="20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37" fillId="0" borderId="0" xfId="0" applyNumberFormat="1" applyFont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2" fillId="38" borderId="11" xfId="0" applyFont="1" applyFill="1" applyBorder="1" applyAlignment="1">
      <alignment horizontal="center"/>
    </xf>
    <xf numFmtId="0" fontId="32" fillId="38" borderId="12" xfId="0" applyFont="1" applyFill="1" applyBorder="1" applyAlignment="1">
      <alignment horizontal="center"/>
    </xf>
    <xf numFmtId="0" fontId="32" fillId="38" borderId="26" xfId="0" applyFont="1" applyFill="1" applyBorder="1" applyAlignment="1">
      <alignment horizontal="center"/>
    </xf>
    <xf numFmtId="189" fontId="36" fillId="0" borderId="16" xfId="0" applyNumberFormat="1" applyFont="1" applyBorder="1" applyAlignment="1">
      <alignment horizontal="center"/>
    </xf>
    <xf numFmtId="189" fontId="36" fillId="0" borderId="0" xfId="0" applyNumberFormat="1" applyFont="1" applyBorder="1" applyAlignment="1">
      <alignment horizontal="center"/>
    </xf>
    <xf numFmtId="189" fontId="36" fillId="0" borderId="17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9" fontId="31" fillId="0" borderId="16" xfId="0" applyNumberFormat="1" applyFont="1" applyBorder="1" applyAlignment="1">
      <alignment horizontal="center"/>
    </xf>
    <xf numFmtId="189" fontId="31" fillId="0" borderId="0" xfId="0" applyNumberFormat="1" applyFont="1" applyBorder="1" applyAlignment="1">
      <alignment horizontal="center"/>
    </xf>
    <xf numFmtId="189" fontId="31" fillId="0" borderId="17" xfId="0" applyNumberFormat="1" applyFont="1" applyBorder="1" applyAlignment="1">
      <alignment horizontal="center"/>
    </xf>
    <xf numFmtId="0" fontId="30" fillId="39" borderId="11" xfId="0" applyFont="1" applyFill="1" applyBorder="1" applyAlignment="1">
      <alignment horizontal="center"/>
    </xf>
    <xf numFmtId="0" fontId="30" fillId="39" borderId="12" xfId="0" applyFont="1" applyFill="1" applyBorder="1" applyAlignment="1">
      <alignment horizontal="center"/>
    </xf>
    <xf numFmtId="0" fontId="30" fillId="39" borderId="26" xfId="0" applyFont="1" applyFill="1" applyBorder="1" applyAlignment="1">
      <alignment horizontal="center"/>
    </xf>
    <xf numFmtId="0" fontId="32" fillId="39" borderId="11" xfId="0" applyFont="1" applyFill="1" applyBorder="1" applyAlignment="1">
      <alignment horizontal="center"/>
    </xf>
    <xf numFmtId="0" fontId="32" fillId="39" borderId="12" xfId="0" applyFont="1" applyFill="1" applyBorder="1" applyAlignment="1">
      <alignment horizontal="center"/>
    </xf>
    <xf numFmtId="0" fontId="32" fillId="39" borderId="26" xfId="0" applyFont="1" applyFill="1" applyBorder="1" applyAlignment="1">
      <alignment horizontal="center"/>
    </xf>
    <xf numFmtId="0" fontId="21" fillId="39" borderId="11" xfId="0" applyFont="1" applyFill="1" applyBorder="1" applyAlignment="1">
      <alignment horizontal="center"/>
    </xf>
    <xf numFmtId="0" fontId="21" fillId="39" borderId="12" xfId="0" applyFont="1" applyFill="1" applyBorder="1" applyAlignment="1">
      <alignment horizontal="center"/>
    </xf>
    <xf numFmtId="0" fontId="21" fillId="39" borderId="26" xfId="0" applyFont="1" applyFill="1" applyBorder="1" applyAlignment="1">
      <alignment horizontal="center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center" vertical="center" wrapText="1"/>
    </xf>
    <xf numFmtId="0" fontId="23" fillId="33" borderId="20" xfId="0" applyNumberFormat="1" applyFont="1" applyFill="1" applyBorder="1" applyAlignment="1">
      <alignment horizontal="center" vertical="center" wrapText="1"/>
    </xf>
    <xf numFmtId="0" fontId="23" fillId="33" borderId="21" xfId="0" applyNumberFormat="1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center"/>
    </xf>
    <xf numFmtId="0" fontId="32" fillId="41" borderId="12" xfId="0" applyFont="1" applyFill="1" applyBorder="1" applyAlignment="1">
      <alignment horizontal="center"/>
    </xf>
    <xf numFmtId="0" fontId="32" fillId="41" borderId="26" xfId="0" applyFont="1" applyFill="1" applyBorder="1" applyAlignment="1">
      <alignment horizontal="center"/>
    </xf>
    <xf numFmtId="0" fontId="34" fillId="39" borderId="11" xfId="0" applyFont="1" applyFill="1" applyBorder="1" applyAlignment="1">
      <alignment horizontal="center"/>
    </xf>
    <xf numFmtId="0" fontId="34" fillId="39" borderId="12" xfId="0" applyFont="1" applyFill="1" applyBorder="1" applyAlignment="1">
      <alignment horizontal="center"/>
    </xf>
    <xf numFmtId="0" fontId="34" fillId="39" borderId="26" xfId="0" applyFont="1" applyFill="1" applyBorder="1" applyAlignment="1">
      <alignment horizontal="center"/>
    </xf>
    <xf numFmtId="192" fontId="21" fillId="42" borderId="11" xfId="62" applyNumberFormat="1" applyFont="1" applyFill="1" applyBorder="1" applyAlignment="1">
      <alignment horizontal="center"/>
    </xf>
    <xf numFmtId="192" fontId="21" fillId="42" borderId="12" xfId="62" applyNumberFormat="1" applyFont="1" applyFill="1" applyBorder="1" applyAlignment="1">
      <alignment horizontal="center"/>
    </xf>
    <xf numFmtId="192" fontId="21" fillId="42" borderId="26" xfId="62" applyNumberFormat="1" applyFont="1" applyFill="1" applyBorder="1" applyAlignment="1">
      <alignment horizontal="center"/>
    </xf>
    <xf numFmtId="192" fontId="32" fillId="39" borderId="11" xfId="62" applyNumberFormat="1" applyFont="1" applyFill="1" applyBorder="1" applyAlignment="1">
      <alignment horizontal="center"/>
    </xf>
    <xf numFmtId="192" fontId="32" fillId="39" borderId="12" xfId="62" applyNumberFormat="1" applyFont="1" applyFill="1" applyBorder="1" applyAlignment="1">
      <alignment horizontal="center"/>
    </xf>
    <xf numFmtId="192" fontId="32" fillId="39" borderId="26" xfId="62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_Лист1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885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8582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390525</xdr:colOff>
      <xdr:row>8</xdr:row>
      <xdr:rowOff>0</xdr:rowOff>
    </xdr:from>
    <xdr:to>
      <xdr:col>8</xdr:col>
      <xdr:colOff>28575</xdr:colOff>
      <xdr:row>8</xdr:row>
      <xdr:rowOff>0</xdr:rowOff>
    </xdr:to>
    <xdr:pic>
      <xdr:nvPicPr>
        <xdr:cNvPr id="4" name="Picture 86" descr="j0293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73275" y="5591175"/>
          <a:ext cx="6267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</xdr:row>
      <xdr:rowOff>438150</xdr:rowOff>
    </xdr:from>
    <xdr:to>
      <xdr:col>7</xdr:col>
      <xdr:colOff>4581525</xdr:colOff>
      <xdr:row>9</xdr:row>
      <xdr:rowOff>104775</xdr:rowOff>
    </xdr:to>
    <xdr:pic>
      <xdr:nvPicPr>
        <xdr:cNvPr id="5" name="Picture 87" descr="j0293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438150"/>
          <a:ext cx="172783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997"/>
  <sheetViews>
    <sheetView tabSelected="1" zoomScale="19" zoomScaleNormal="19" zoomScaleSheetLayoutView="20" zoomScalePageLayoutView="32" workbookViewId="0" topLeftCell="A477">
      <selection activeCell="K290" sqref="K290"/>
    </sheetView>
  </sheetViews>
  <sheetFormatPr defaultColWidth="9.00390625" defaultRowHeight="12.75"/>
  <cols>
    <col min="1" max="1" width="6.625" style="1" customWidth="1"/>
    <col min="2" max="2" width="0.2421875" style="1" customWidth="1"/>
    <col min="3" max="3" width="4.75390625" style="1" customWidth="1"/>
    <col min="4" max="4" width="0.6171875" style="1" customWidth="1"/>
    <col min="5" max="5" width="7.625" style="1" customWidth="1"/>
    <col min="6" max="6" width="102.00390625" style="2" customWidth="1"/>
    <col min="7" max="7" width="66.875" style="2" customWidth="1"/>
    <col min="8" max="8" width="87.00390625" style="3" customWidth="1"/>
    <col min="9" max="9" width="101.25390625" style="1" customWidth="1"/>
    <col min="10" max="10" width="100.625" style="4" customWidth="1"/>
    <col min="11" max="11" width="79.875" style="2" customWidth="1"/>
    <col min="12" max="12" width="88.25390625" style="5" customWidth="1"/>
    <col min="13" max="13" width="77.25390625" style="3" customWidth="1"/>
    <col min="14" max="14" width="107.375" style="1" customWidth="1"/>
    <col min="15" max="15" width="9.125" style="1" hidden="1" customWidth="1"/>
    <col min="16" max="16" width="29.00390625" style="1" hidden="1" customWidth="1"/>
    <col min="17" max="21" width="9.125" style="1" hidden="1" customWidth="1"/>
    <col min="22" max="22" width="5.875" style="1" hidden="1" customWidth="1"/>
    <col min="23" max="23" width="26.125" style="1" customWidth="1"/>
    <col min="24" max="24" width="13.375" style="1" customWidth="1"/>
    <col min="25" max="26" width="9.125" style="1" customWidth="1"/>
    <col min="27" max="27" width="1.12109375" style="1" customWidth="1"/>
    <col min="28" max="40" width="9.125" style="1" customWidth="1"/>
    <col min="41" max="41" width="16.25390625" style="1" bestFit="1" customWidth="1"/>
    <col min="42" max="16384" width="9.125" style="1" customWidth="1"/>
  </cols>
  <sheetData>
    <row r="1" spans="5:14" ht="8.25" customHeight="1" hidden="1">
      <c r="E1" s="14"/>
      <c r="F1" s="15"/>
      <c r="G1" s="15"/>
      <c r="H1" s="16"/>
      <c r="I1" s="17"/>
      <c r="J1" s="18"/>
      <c r="K1" s="15"/>
      <c r="L1" s="19"/>
      <c r="M1" s="16"/>
      <c r="N1" s="20"/>
    </row>
    <row r="2" spans="5:14" ht="37.5" customHeight="1" hidden="1">
      <c r="E2" s="21"/>
      <c r="F2" s="10"/>
      <c r="G2" s="252" t="s">
        <v>32</v>
      </c>
      <c r="H2" s="252"/>
      <c r="I2" s="252"/>
      <c r="J2" s="62"/>
      <c r="K2" s="9"/>
      <c r="L2" s="22"/>
      <c r="M2" s="23"/>
      <c r="N2" s="24"/>
    </row>
    <row r="3" spans="5:41" ht="324.75" customHeight="1">
      <c r="E3" s="27"/>
      <c r="F3" s="14"/>
      <c r="G3" s="266" t="s">
        <v>473</v>
      </c>
      <c r="H3" s="267"/>
      <c r="I3" s="267"/>
      <c r="J3" s="267"/>
      <c r="K3" s="267"/>
      <c r="L3" s="267"/>
      <c r="M3" s="267"/>
      <c r="N3" s="268"/>
      <c r="O3" s="20"/>
      <c r="AO3" s="1" t="s">
        <v>312</v>
      </c>
    </row>
    <row r="4" spans="4:15" ht="15.75" customHeight="1">
      <c r="D4" s="21" t="s">
        <v>180</v>
      </c>
      <c r="E4" s="269"/>
      <c r="F4" s="270"/>
      <c r="G4" s="270"/>
      <c r="H4" s="270"/>
      <c r="I4" s="270"/>
      <c r="J4" s="270"/>
      <c r="K4" s="270"/>
      <c r="L4" s="270"/>
      <c r="M4" s="270"/>
      <c r="N4" s="271"/>
      <c r="O4" s="24"/>
    </row>
    <row r="5" spans="4:15" ht="99.75" customHeight="1">
      <c r="D5" s="21"/>
      <c r="E5" s="263" t="s">
        <v>259</v>
      </c>
      <c r="F5" s="264"/>
      <c r="G5" s="264"/>
      <c r="H5" s="264"/>
      <c r="I5" s="264"/>
      <c r="J5" s="264"/>
      <c r="K5" s="264"/>
      <c r="L5" s="264"/>
      <c r="M5" s="264"/>
      <c r="N5" s="265"/>
      <c r="O5" s="24"/>
    </row>
    <row r="6" spans="2:15" ht="90.75" customHeight="1" hidden="1">
      <c r="B6" s="91" t="s">
        <v>197</v>
      </c>
      <c r="D6" s="21" t="s">
        <v>181</v>
      </c>
      <c r="E6" s="168"/>
      <c r="F6" s="169"/>
      <c r="G6" s="169"/>
      <c r="H6" s="170"/>
      <c r="I6" s="171"/>
      <c r="J6" s="172"/>
      <c r="K6" s="169"/>
      <c r="L6" s="173"/>
      <c r="M6" s="170"/>
      <c r="N6" s="174"/>
      <c r="O6" s="24"/>
    </row>
    <row r="7" spans="4:15" ht="349.5" customHeight="1" hidden="1">
      <c r="D7" s="21" t="s">
        <v>182</v>
      </c>
      <c r="E7" s="168"/>
      <c r="F7" s="169"/>
      <c r="G7" s="169"/>
      <c r="H7" s="170"/>
      <c r="I7" s="171"/>
      <c r="J7" s="172"/>
      <c r="K7" s="169"/>
      <c r="L7" s="173"/>
      <c r="M7" s="170"/>
      <c r="N7" s="174"/>
      <c r="O7" s="24"/>
    </row>
    <row r="8" spans="4:15" ht="53.25" customHeight="1" hidden="1">
      <c r="D8" s="21"/>
      <c r="E8" s="175"/>
      <c r="F8" s="170"/>
      <c r="G8" s="170"/>
      <c r="H8" s="170"/>
      <c r="I8" s="170"/>
      <c r="J8" s="176"/>
      <c r="K8" s="170"/>
      <c r="L8" s="167"/>
      <c r="M8" s="253"/>
      <c r="N8" s="254"/>
      <c r="O8" s="24"/>
    </row>
    <row r="9" spans="2:15" ht="3.75" customHeight="1" hidden="1">
      <c r="B9" s="89" t="s">
        <v>144</v>
      </c>
      <c r="D9" s="32"/>
      <c r="E9" s="255" t="s">
        <v>476</v>
      </c>
      <c r="F9" s="256"/>
      <c r="G9" s="256"/>
      <c r="H9" s="256"/>
      <c r="I9" s="256"/>
      <c r="J9" s="256"/>
      <c r="K9" s="256"/>
      <c r="L9" s="256"/>
      <c r="M9" s="256"/>
      <c r="N9" s="257"/>
      <c r="O9" s="24"/>
    </row>
    <row r="10" spans="4:15" ht="113.25" customHeight="1" thickBot="1">
      <c r="D10" s="32"/>
      <c r="E10" s="258"/>
      <c r="F10" s="243"/>
      <c r="G10" s="243"/>
      <c r="H10" s="243"/>
      <c r="I10" s="243"/>
      <c r="J10" s="243"/>
      <c r="K10" s="243"/>
      <c r="L10" s="243"/>
      <c r="M10" s="243"/>
      <c r="N10" s="259"/>
      <c r="O10" s="24"/>
    </row>
    <row r="11" spans="4:15" ht="102" customHeight="1" thickBot="1">
      <c r="D11" s="32"/>
      <c r="E11" s="170"/>
      <c r="F11" s="170"/>
      <c r="G11" s="177"/>
      <c r="H11" s="243" t="s">
        <v>265</v>
      </c>
      <c r="I11" s="243"/>
      <c r="J11" s="243"/>
      <c r="K11" s="243"/>
      <c r="L11" s="243"/>
      <c r="M11" s="243"/>
      <c r="N11" s="178">
        <v>45397</v>
      </c>
      <c r="O11" s="24"/>
    </row>
    <row r="12" spans="4:15" ht="58.5" customHeight="1">
      <c r="D12" s="94">
        <v>245256</v>
      </c>
      <c r="E12" s="33"/>
      <c r="F12" s="33"/>
      <c r="G12" s="33"/>
      <c r="H12" s="34"/>
      <c r="I12" s="34"/>
      <c r="J12" s="34"/>
      <c r="K12" s="34"/>
      <c r="L12" s="34"/>
      <c r="M12" s="34"/>
      <c r="N12" s="1">
        <v>5</v>
      </c>
      <c r="O12" s="24"/>
    </row>
    <row r="13" spans="4:15" s="83" customFormat="1" ht="71.25" customHeight="1">
      <c r="D13" s="84" t="s">
        <v>0</v>
      </c>
      <c r="E13" s="85"/>
      <c r="F13" s="248" t="s">
        <v>0</v>
      </c>
      <c r="G13" s="249"/>
      <c r="H13" s="244" t="s">
        <v>19</v>
      </c>
      <c r="I13" s="244" t="s">
        <v>20</v>
      </c>
      <c r="J13" s="109" t="s">
        <v>171</v>
      </c>
      <c r="K13" s="86" t="s">
        <v>23</v>
      </c>
      <c r="L13" s="87" t="s">
        <v>22</v>
      </c>
      <c r="M13" s="86" t="s">
        <v>1</v>
      </c>
      <c r="N13" s="244" t="s">
        <v>14</v>
      </c>
      <c r="O13" s="88"/>
    </row>
    <row r="14" spans="4:15" s="83" customFormat="1" ht="93" customHeight="1">
      <c r="D14" s="84"/>
      <c r="E14" s="85"/>
      <c r="F14" s="250"/>
      <c r="G14" s="251"/>
      <c r="H14" s="245"/>
      <c r="I14" s="245"/>
      <c r="J14" s="110" t="s">
        <v>170</v>
      </c>
      <c r="K14" s="86" t="s">
        <v>21</v>
      </c>
      <c r="L14" s="87" t="s">
        <v>5</v>
      </c>
      <c r="M14" s="86" t="s">
        <v>2</v>
      </c>
      <c r="N14" s="245"/>
      <c r="O14" s="88"/>
    </row>
    <row r="15" spans="4:15" s="46" customFormat="1" ht="132.75" customHeight="1">
      <c r="D15" s="260" t="s">
        <v>445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2"/>
      <c r="O15" s="45"/>
    </row>
    <row r="16" spans="4:15" ht="106.5" customHeight="1" hidden="1">
      <c r="D16" s="35"/>
      <c r="E16" s="44"/>
      <c r="F16" s="48"/>
      <c r="G16" s="48"/>
      <c r="H16" s="48"/>
      <c r="I16" s="48"/>
      <c r="J16" s="58"/>
      <c r="K16" s="50"/>
      <c r="L16" s="51"/>
      <c r="M16" s="52"/>
      <c r="N16" s="48"/>
      <c r="O16" s="24"/>
    </row>
    <row r="17" spans="4:15" ht="106.5" customHeight="1">
      <c r="D17" s="35"/>
      <c r="E17" s="59"/>
      <c r="F17" s="92" t="s">
        <v>3</v>
      </c>
      <c r="G17" s="92"/>
      <c r="H17" s="92">
        <v>8</v>
      </c>
      <c r="I17" s="92" t="s">
        <v>47</v>
      </c>
      <c r="J17" s="112">
        <v>340000</v>
      </c>
      <c r="K17" s="90">
        <v>0.45</v>
      </c>
      <c r="L17" s="113">
        <f>1000/K17</f>
        <v>2222.222222222222</v>
      </c>
      <c r="M17" s="114">
        <f>K17*J17/1000</f>
        <v>153</v>
      </c>
      <c r="N17" s="92" t="s">
        <v>514</v>
      </c>
      <c r="O17" s="24"/>
    </row>
    <row r="18" spans="4:15" ht="106.5" customHeight="1">
      <c r="D18" s="35">
        <v>2</v>
      </c>
      <c r="E18" s="44"/>
      <c r="F18" s="48" t="s">
        <v>3</v>
      </c>
      <c r="G18" s="48"/>
      <c r="H18" s="48">
        <v>10</v>
      </c>
      <c r="I18" s="48" t="s">
        <v>18</v>
      </c>
      <c r="J18" s="112">
        <v>330000</v>
      </c>
      <c r="K18" s="50">
        <v>0.67</v>
      </c>
      <c r="L18" s="51">
        <f aca="true" t="shared" si="0" ref="L18:L27">1000/K18</f>
        <v>1492.5373134328358</v>
      </c>
      <c r="M18" s="52">
        <f aca="true" t="shared" si="1" ref="M18:M25">K18*J18/1000</f>
        <v>221.1</v>
      </c>
      <c r="N18" s="92" t="s">
        <v>514</v>
      </c>
      <c r="O18" s="24"/>
    </row>
    <row r="19" spans="4:15" ht="106.5" customHeight="1">
      <c r="D19" s="35">
        <v>3</v>
      </c>
      <c r="E19" s="44"/>
      <c r="F19" s="48" t="s">
        <v>3</v>
      </c>
      <c r="G19" s="48"/>
      <c r="H19" s="48">
        <v>12</v>
      </c>
      <c r="I19" s="48" t="s">
        <v>18</v>
      </c>
      <c r="J19" s="112">
        <v>325000</v>
      </c>
      <c r="K19" s="50">
        <v>0.92</v>
      </c>
      <c r="L19" s="51">
        <f>1000/K19</f>
        <v>1086.9565217391305</v>
      </c>
      <c r="M19" s="52">
        <f t="shared" si="1"/>
        <v>299</v>
      </c>
      <c r="N19" s="92" t="s">
        <v>514</v>
      </c>
      <c r="O19" s="24"/>
    </row>
    <row r="20" spans="4:15" ht="106.5" customHeight="1">
      <c r="D20" s="35">
        <v>4</v>
      </c>
      <c r="E20" s="44"/>
      <c r="F20" s="92" t="s">
        <v>3</v>
      </c>
      <c r="G20" s="92"/>
      <c r="H20" s="92">
        <v>14</v>
      </c>
      <c r="I20" s="92" t="s">
        <v>18</v>
      </c>
      <c r="J20" s="112">
        <v>315000</v>
      </c>
      <c r="K20" s="90">
        <v>1.28</v>
      </c>
      <c r="L20" s="51">
        <f>1000/K20</f>
        <v>781.25</v>
      </c>
      <c r="M20" s="114">
        <f t="shared" si="1"/>
        <v>403.2</v>
      </c>
      <c r="N20" s="92" t="s">
        <v>514</v>
      </c>
      <c r="O20" s="24"/>
    </row>
    <row r="21" spans="4:15" ht="106.5" customHeight="1">
      <c r="D21" s="35">
        <v>5</v>
      </c>
      <c r="E21" s="44"/>
      <c r="F21" s="92" t="s">
        <v>3</v>
      </c>
      <c r="G21" s="92"/>
      <c r="H21" s="92">
        <v>16</v>
      </c>
      <c r="I21" s="92" t="s">
        <v>18</v>
      </c>
      <c r="J21" s="112">
        <v>315000</v>
      </c>
      <c r="K21" s="90">
        <v>1.63</v>
      </c>
      <c r="L21" s="113">
        <f>1000/K21</f>
        <v>613.4969325153374</v>
      </c>
      <c r="M21" s="114">
        <f>K21*J21/1000</f>
        <v>513.4499999999999</v>
      </c>
      <c r="N21" s="92" t="s">
        <v>514</v>
      </c>
      <c r="O21" s="24"/>
    </row>
    <row r="22" spans="4:15" ht="106.5" customHeight="1">
      <c r="D22" s="35">
        <v>6</v>
      </c>
      <c r="E22" s="44"/>
      <c r="F22" s="48" t="s">
        <v>3</v>
      </c>
      <c r="G22" s="48"/>
      <c r="H22" s="48">
        <v>18</v>
      </c>
      <c r="I22" s="48" t="s">
        <v>4</v>
      </c>
      <c r="J22" s="112">
        <v>315000</v>
      </c>
      <c r="K22" s="50">
        <v>2.05</v>
      </c>
      <c r="L22" s="51">
        <f t="shared" si="0"/>
        <v>487.80487804878055</v>
      </c>
      <c r="M22" s="52">
        <f t="shared" si="1"/>
        <v>645.75</v>
      </c>
      <c r="N22" s="92" t="s">
        <v>514</v>
      </c>
      <c r="O22" s="24"/>
    </row>
    <row r="23" spans="4:15" ht="106.5" customHeight="1">
      <c r="D23" s="35">
        <v>7</v>
      </c>
      <c r="E23" s="44"/>
      <c r="F23" s="48" t="s">
        <v>3</v>
      </c>
      <c r="G23" s="48"/>
      <c r="H23" s="92">
        <v>20</v>
      </c>
      <c r="I23" s="92" t="s">
        <v>4</v>
      </c>
      <c r="J23" s="112">
        <v>315000</v>
      </c>
      <c r="K23" s="50">
        <v>2.5</v>
      </c>
      <c r="L23" s="51">
        <f t="shared" si="0"/>
        <v>400</v>
      </c>
      <c r="M23" s="52">
        <f t="shared" si="1"/>
        <v>787.5</v>
      </c>
      <c r="N23" s="92" t="s">
        <v>514</v>
      </c>
      <c r="O23" s="24"/>
    </row>
    <row r="24" spans="4:15" ht="106.5" customHeight="1">
      <c r="D24" s="35">
        <v>8</v>
      </c>
      <c r="E24" s="44"/>
      <c r="F24" s="48" t="s">
        <v>3</v>
      </c>
      <c r="G24" s="48"/>
      <c r="H24" s="48">
        <v>22</v>
      </c>
      <c r="I24" s="48" t="s">
        <v>4</v>
      </c>
      <c r="J24" s="112">
        <v>315000</v>
      </c>
      <c r="K24" s="50">
        <v>3.09</v>
      </c>
      <c r="L24" s="51">
        <f t="shared" si="0"/>
        <v>323.62459546925567</v>
      </c>
      <c r="M24" s="52">
        <f t="shared" si="1"/>
        <v>973.35</v>
      </c>
      <c r="N24" s="92" t="s">
        <v>514</v>
      </c>
      <c r="O24" s="24"/>
    </row>
    <row r="25" spans="4:15" ht="106.5" customHeight="1">
      <c r="D25" s="35">
        <v>9</v>
      </c>
      <c r="E25" s="44"/>
      <c r="F25" s="48" t="s">
        <v>3</v>
      </c>
      <c r="G25" s="48"/>
      <c r="H25" s="48">
        <v>25</v>
      </c>
      <c r="I25" s="48" t="s">
        <v>4</v>
      </c>
      <c r="J25" s="112">
        <v>315000</v>
      </c>
      <c r="K25" s="50">
        <v>3.99</v>
      </c>
      <c r="L25" s="51">
        <f t="shared" si="0"/>
        <v>250.62656641604008</v>
      </c>
      <c r="M25" s="52">
        <f t="shared" si="1"/>
        <v>1256.85</v>
      </c>
      <c r="N25" s="92" t="s">
        <v>514</v>
      </c>
      <c r="O25" s="24"/>
    </row>
    <row r="26" spans="4:15" ht="106.5" customHeight="1">
      <c r="D26" s="35">
        <v>10</v>
      </c>
      <c r="E26" s="44"/>
      <c r="F26" s="48" t="s">
        <v>3</v>
      </c>
      <c r="G26" s="48"/>
      <c r="H26" s="48">
        <v>28</v>
      </c>
      <c r="I26" s="48" t="s">
        <v>4</v>
      </c>
      <c r="J26" s="112">
        <v>315000</v>
      </c>
      <c r="K26" s="50">
        <v>4.86</v>
      </c>
      <c r="L26" s="51">
        <f t="shared" si="0"/>
        <v>205.76131687242798</v>
      </c>
      <c r="M26" s="52">
        <f>J26*K26/1000</f>
        <v>1530.9</v>
      </c>
      <c r="N26" s="92" t="s">
        <v>514</v>
      </c>
      <c r="O26" s="24"/>
    </row>
    <row r="27" spans="4:15" ht="99.75" customHeight="1" hidden="1">
      <c r="D27" s="35">
        <v>10</v>
      </c>
      <c r="E27" s="44"/>
      <c r="F27" s="48" t="s">
        <v>3</v>
      </c>
      <c r="G27" s="48"/>
      <c r="H27" s="48">
        <v>32</v>
      </c>
      <c r="I27" s="48" t="s">
        <v>4</v>
      </c>
      <c r="J27" s="112">
        <v>345000</v>
      </c>
      <c r="K27" s="50">
        <v>6.35</v>
      </c>
      <c r="L27" s="51">
        <f t="shared" si="0"/>
        <v>157.48031496062993</v>
      </c>
      <c r="M27" s="52">
        <f>J27*K27/1000</f>
        <v>2190.75</v>
      </c>
      <c r="N27" s="48" t="s">
        <v>81</v>
      </c>
      <c r="O27" s="24"/>
    </row>
    <row r="28" spans="4:15" s="46" customFormat="1" ht="132.75" customHeight="1">
      <c r="D28" s="275" t="s">
        <v>461</v>
      </c>
      <c r="E28" s="276"/>
      <c r="F28" s="276"/>
      <c r="G28" s="276"/>
      <c r="H28" s="276"/>
      <c r="I28" s="276"/>
      <c r="J28" s="276"/>
      <c r="K28" s="276"/>
      <c r="L28" s="276"/>
      <c r="M28" s="276"/>
      <c r="N28" s="277"/>
      <c r="O28" s="45"/>
    </row>
    <row r="29" spans="4:15" ht="106.5" customHeight="1" hidden="1">
      <c r="D29" s="35">
        <v>3</v>
      </c>
      <c r="E29" s="44"/>
      <c r="F29" s="115" t="s">
        <v>3</v>
      </c>
      <c r="G29" s="179"/>
      <c r="H29" s="115">
        <v>8</v>
      </c>
      <c r="I29" s="115" t="s">
        <v>47</v>
      </c>
      <c r="J29" s="145">
        <v>305000</v>
      </c>
      <c r="K29" s="118">
        <v>0.44</v>
      </c>
      <c r="L29" s="119">
        <f>1000/K29</f>
        <v>2272.7272727272725</v>
      </c>
      <c r="M29" s="120">
        <f>K29*J29/1000</f>
        <v>134.2</v>
      </c>
      <c r="N29" s="115" t="s">
        <v>357</v>
      </c>
      <c r="O29" s="24"/>
    </row>
    <row r="30" spans="4:15" ht="106.5" customHeight="1">
      <c r="D30" s="35"/>
      <c r="E30" s="44"/>
      <c r="F30" s="232" t="s">
        <v>3</v>
      </c>
      <c r="G30" s="232" t="s">
        <v>462</v>
      </c>
      <c r="H30" s="232">
        <v>10</v>
      </c>
      <c r="I30" s="232" t="s">
        <v>4</v>
      </c>
      <c r="J30" s="233">
        <v>299500</v>
      </c>
      <c r="K30" s="234">
        <v>0.65</v>
      </c>
      <c r="L30" s="235">
        <f>1000/K30</f>
        <v>1538.4615384615383</v>
      </c>
      <c r="M30" s="236">
        <f aca="true" t="shared" si="2" ref="M30:M36">K30*J30/1000</f>
        <v>194.675</v>
      </c>
      <c r="N30" s="232"/>
      <c r="O30" s="24"/>
    </row>
    <row r="31" spans="4:15" ht="106.5" customHeight="1" hidden="1">
      <c r="D31" s="35"/>
      <c r="E31" s="44"/>
      <c r="F31" s="200" t="s">
        <v>3</v>
      </c>
      <c r="G31" s="200" t="s">
        <v>462</v>
      </c>
      <c r="H31" s="200">
        <v>12</v>
      </c>
      <c r="I31" s="200" t="s">
        <v>4</v>
      </c>
      <c r="J31" s="201">
        <v>299500</v>
      </c>
      <c r="K31" s="202">
        <v>0.9</v>
      </c>
      <c r="L31" s="203">
        <f aca="true" t="shared" si="3" ref="L31:L36">1000/K31</f>
        <v>1111.111111111111</v>
      </c>
      <c r="M31" s="204">
        <f t="shared" si="2"/>
        <v>269.55</v>
      </c>
      <c r="N31" s="200"/>
      <c r="O31" s="24"/>
    </row>
    <row r="32" spans="4:15" ht="106.5" customHeight="1" hidden="1">
      <c r="D32" s="35"/>
      <c r="E32" s="44"/>
      <c r="F32" s="200" t="s">
        <v>3</v>
      </c>
      <c r="G32" s="200" t="s">
        <v>463</v>
      </c>
      <c r="H32" s="200">
        <v>10</v>
      </c>
      <c r="I32" s="200" t="s">
        <v>47</v>
      </c>
      <c r="J32" s="201">
        <v>290000</v>
      </c>
      <c r="K32" s="202">
        <v>0.58</v>
      </c>
      <c r="L32" s="203">
        <f t="shared" si="3"/>
        <v>1724.1379310344828</v>
      </c>
      <c r="M32" s="204">
        <f t="shared" si="2"/>
        <v>168.2</v>
      </c>
      <c r="N32" s="200"/>
      <c r="O32" s="24"/>
    </row>
    <row r="33" spans="4:15" ht="106.5" customHeight="1">
      <c r="D33" s="35"/>
      <c r="E33" s="44"/>
      <c r="F33" s="200" t="s">
        <v>3</v>
      </c>
      <c r="G33" s="200" t="s">
        <v>463</v>
      </c>
      <c r="H33" s="200">
        <v>12</v>
      </c>
      <c r="I33" s="200" t="s">
        <v>47</v>
      </c>
      <c r="J33" s="201">
        <v>290000</v>
      </c>
      <c r="K33" s="202">
        <v>0.63</v>
      </c>
      <c r="L33" s="203">
        <f t="shared" si="3"/>
        <v>1587.3015873015872</v>
      </c>
      <c r="M33" s="204">
        <f t="shared" si="2"/>
        <v>182.7</v>
      </c>
      <c r="N33" s="200"/>
      <c r="O33" s="24"/>
    </row>
    <row r="34" spans="4:15" ht="106.5" customHeight="1" hidden="1">
      <c r="D34" s="35"/>
      <c r="E34" s="44"/>
      <c r="F34" s="200" t="s">
        <v>3</v>
      </c>
      <c r="G34" s="200" t="s">
        <v>463</v>
      </c>
      <c r="H34" s="200">
        <v>14</v>
      </c>
      <c r="I34" s="200" t="s">
        <v>47</v>
      </c>
      <c r="J34" s="201">
        <v>290000</v>
      </c>
      <c r="K34" s="202">
        <v>0.86</v>
      </c>
      <c r="L34" s="203">
        <f t="shared" si="3"/>
        <v>1162.7906976744187</v>
      </c>
      <c r="M34" s="204">
        <f t="shared" si="2"/>
        <v>249.4</v>
      </c>
      <c r="N34" s="200"/>
      <c r="O34" s="24"/>
    </row>
    <row r="35" spans="4:15" ht="106.5" customHeight="1">
      <c r="D35" s="35"/>
      <c r="E35" s="44"/>
      <c r="F35" s="200" t="s">
        <v>3</v>
      </c>
      <c r="G35" s="200" t="s">
        <v>463</v>
      </c>
      <c r="H35" s="200">
        <v>14</v>
      </c>
      <c r="I35" s="200" t="s">
        <v>47</v>
      </c>
      <c r="J35" s="201">
        <v>290000</v>
      </c>
      <c r="K35" s="202">
        <v>1.16</v>
      </c>
      <c r="L35" s="203">
        <f t="shared" si="3"/>
        <v>862.0689655172414</v>
      </c>
      <c r="M35" s="204">
        <f t="shared" si="2"/>
        <v>336.4</v>
      </c>
      <c r="N35" s="200"/>
      <c r="O35" s="24"/>
    </row>
    <row r="36" spans="4:15" ht="106.5" customHeight="1">
      <c r="D36" s="35"/>
      <c r="E36" s="44"/>
      <c r="F36" s="200" t="s">
        <v>3</v>
      </c>
      <c r="G36" s="200" t="s">
        <v>463</v>
      </c>
      <c r="H36" s="200">
        <v>18</v>
      </c>
      <c r="I36" s="200" t="s">
        <v>47</v>
      </c>
      <c r="J36" s="201">
        <v>290000</v>
      </c>
      <c r="K36" s="202">
        <v>1.39</v>
      </c>
      <c r="L36" s="203">
        <f t="shared" si="3"/>
        <v>719.4244604316548</v>
      </c>
      <c r="M36" s="204">
        <f t="shared" si="2"/>
        <v>403.1</v>
      </c>
      <c r="N36" s="200"/>
      <c r="O36" s="24"/>
    </row>
    <row r="37" spans="4:15" ht="106.5" customHeight="1" hidden="1">
      <c r="D37" s="35"/>
      <c r="E37" s="44"/>
      <c r="F37" s="115" t="s">
        <v>3</v>
      </c>
      <c r="G37" s="217" t="s">
        <v>463</v>
      </c>
      <c r="H37" s="115">
        <v>10</v>
      </c>
      <c r="I37" s="115" t="s">
        <v>47</v>
      </c>
      <c r="J37" s="201">
        <v>290000</v>
      </c>
      <c r="K37" s="118">
        <v>0.65</v>
      </c>
      <c r="L37" s="119">
        <f>1000/K37</f>
        <v>1538.4615384615383</v>
      </c>
      <c r="M37" s="120">
        <f>K37*J37/1000</f>
        <v>188.5</v>
      </c>
      <c r="N37" s="115"/>
      <c r="O37" s="24"/>
    </row>
    <row r="38" spans="4:15" ht="106.5" customHeight="1" hidden="1">
      <c r="D38" s="35">
        <v>3</v>
      </c>
      <c r="E38" s="44"/>
      <c r="F38" s="163" t="s">
        <v>3</v>
      </c>
      <c r="G38" s="163"/>
      <c r="H38" s="163">
        <v>12</v>
      </c>
      <c r="I38" s="163" t="s">
        <v>4</v>
      </c>
      <c r="J38" s="117">
        <v>289000</v>
      </c>
      <c r="K38" s="164">
        <v>0.88</v>
      </c>
      <c r="L38" s="165">
        <f>1000/K38</f>
        <v>1136.3636363636363</v>
      </c>
      <c r="M38" s="166">
        <f>K38*J38/1000</f>
        <v>254.32</v>
      </c>
      <c r="N38" s="115" t="s">
        <v>357</v>
      </c>
      <c r="O38" s="24"/>
    </row>
    <row r="39" spans="4:15" ht="106.5" customHeight="1" hidden="1">
      <c r="D39" s="35">
        <v>3</v>
      </c>
      <c r="E39" s="44"/>
      <c r="F39" s="115" t="s">
        <v>3</v>
      </c>
      <c r="G39" s="115"/>
      <c r="H39" s="115">
        <v>12</v>
      </c>
      <c r="I39" s="115" t="s">
        <v>47</v>
      </c>
      <c r="J39" s="117">
        <v>289000</v>
      </c>
      <c r="K39" s="118">
        <v>0.78</v>
      </c>
      <c r="L39" s="119">
        <f aca="true" t="shared" si="4" ref="L39:L48">1000/K39</f>
        <v>1282.051282051282</v>
      </c>
      <c r="M39" s="120">
        <f aca="true" t="shared" si="5" ref="M39:M48">K39*J39/1000</f>
        <v>225.42</v>
      </c>
      <c r="N39" s="115" t="s">
        <v>357</v>
      </c>
      <c r="O39" s="24"/>
    </row>
    <row r="40" spans="4:15" ht="106.5" customHeight="1" hidden="1">
      <c r="D40" s="35"/>
      <c r="E40" s="44"/>
      <c r="F40" s="115" t="s">
        <v>3</v>
      </c>
      <c r="G40" s="115"/>
      <c r="H40" s="115">
        <v>14</v>
      </c>
      <c r="I40" s="115" t="s">
        <v>47</v>
      </c>
      <c r="J40" s="117">
        <v>289900</v>
      </c>
      <c r="K40" s="118">
        <v>1.21</v>
      </c>
      <c r="L40" s="119">
        <f t="shared" si="4"/>
        <v>826.4462809917355</v>
      </c>
      <c r="M40" s="120">
        <f t="shared" si="5"/>
        <v>350.779</v>
      </c>
      <c r="N40" s="115" t="s">
        <v>357</v>
      </c>
      <c r="O40" s="24"/>
    </row>
    <row r="41" spans="4:15" ht="106.5" customHeight="1" hidden="1">
      <c r="D41" s="35"/>
      <c r="E41" s="44"/>
      <c r="F41" s="115" t="s">
        <v>3</v>
      </c>
      <c r="G41" s="115"/>
      <c r="H41" s="115">
        <v>16</v>
      </c>
      <c r="I41" s="115" t="s">
        <v>47</v>
      </c>
      <c r="J41" s="117">
        <v>289000</v>
      </c>
      <c r="K41" s="118">
        <v>1.59</v>
      </c>
      <c r="L41" s="119">
        <f t="shared" si="4"/>
        <v>628.9308176100628</v>
      </c>
      <c r="M41" s="120">
        <f t="shared" si="5"/>
        <v>459.51</v>
      </c>
      <c r="N41" s="115" t="s">
        <v>357</v>
      </c>
      <c r="O41" s="24"/>
    </row>
    <row r="42" spans="4:15" ht="106.5" customHeight="1" hidden="1">
      <c r="D42" s="35">
        <v>4</v>
      </c>
      <c r="E42" s="44"/>
      <c r="F42" s="115" t="s">
        <v>3</v>
      </c>
      <c r="G42" s="163"/>
      <c r="H42" s="115">
        <v>10</v>
      </c>
      <c r="I42" s="115" t="s">
        <v>47</v>
      </c>
      <c r="J42" s="145">
        <v>369000</v>
      </c>
      <c r="K42" s="118">
        <v>0.59</v>
      </c>
      <c r="L42" s="119">
        <f>1000/K42</f>
        <v>1694.9152542372883</v>
      </c>
      <c r="M42" s="120">
        <f>K42*J42/1000</f>
        <v>217.71</v>
      </c>
      <c r="N42" s="163" t="s">
        <v>357</v>
      </c>
      <c r="O42" s="24"/>
    </row>
    <row r="43" spans="4:15" ht="106.5" customHeight="1" hidden="1">
      <c r="D43" s="35">
        <v>3</v>
      </c>
      <c r="E43" s="44"/>
      <c r="F43" s="115" t="s">
        <v>3</v>
      </c>
      <c r="G43" s="163"/>
      <c r="H43" s="115">
        <v>12</v>
      </c>
      <c r="I43" s="115" t="s">
        <v>47</v>
      </c>
      <c r="J43" s="145">
        <v>350000</v>
      </c>
      <c r="K43" s="118">
        <v>0.9</v>
      </c>
      <c r="L43" s="119">
        <f t="shared" si="4"/>
        <v>1111.111111111111</v>
      </c>
      <c r="M43" s="120">
        <f t="shared" si="5"/>
        <v>315</v>
      </c>
      <c r="N43" s="163" t="s">
        <v>357</v>
      </c>
      <c r="O43" s="24"/>
    </row>
    <row r="44" spans="4:15" ht="106.5" customHeight="1" hidden="1">
      <c r="D44" s="35">
        <v>4</v>
      </c>
      <c r="E44" s="44"/>
      <c r="F44" s="115" t="s">
        <v>3</v>
      </c>
      <c r="G44" s="163"/>
      <c r="H44" s="115">
        <v>12</v>
      </c>
      <c r="I44" s="115" t="s">
        <v>47</v>
      </c>
      <c r="J44" s="145">
        <v>350000</v>
      </c>
      <c r="K44" s="118">
        <v>0.83</v>
      </c>
      <c r="L44" s="119">
        <f>1000/K44</f>
        <v>1204.8192771084339</v>
      </c>
      <c r="M44" s="120">
        <f>K44*J44/1000</f>
        <v>290.5</v>
      </c>
      <c r="N44" s="163" t="s">
        <v>357</v>
      </c>
      <c r="O44" s="24"/>
    </row>
    <row r="45" spans="4:15" ht="106.5" customHeight="1" hidden="1">
      <c r="D45" s="35">
        <v>4</v>
      </c>
      <c r="E45" s="44"/>
      <c r="F45" s="115" t="s">
        <v>3</v>
      </c>
      <c r="G45" s="163"/>
      <c r="H45" s="115">
        <v>12</v>
      </c>
      <c r="I45" s="115" t="s">
        <v>47</v>
      </c>
      <c r="J45" s="145">
        <v>359000</v>
      </c>
      <c r="K45" s="118">
        <v>0.76</v>
      </c>
      <c r="L45" s="119">
        <f t="shared" si="4"/>
        <v>1315.7894736842104</v>
      </c>
      <c r="M45" s="120">
        <f t="shared" si="5"/>
        <v>272.84</v>
      </c>
      <c r="N45" s="163" t="s">
        <v>357</v>
      </c>
      <c r="O45" s="24"/>
    </row>
    <row r="46" spans="4:15" ht="106.5" customHeight="1" hidden="1">
      <c r="D46" s="35">
        <v>4</v>
      </c>
      <c r="E46" s="44"/>
      <c r="F46" s="115" t="s">
        <v>3</v>
      </c>
      <c r="G46" s="163"/>
      <c r="H46" s="115">
        <v>14</v>
      </c>
      <c r="I46" s="115" t="s">
        <v>47</v>
      </c>
      <c r="J46" s="145">
        <v>359000</v>
      </c>
      <c r="K46" s="118">
        <v>0.97</v>
      </c>
      <c r="L46" s="119">
        <f t="shared" si="4"/>
        <v>1030.9278350515465</v>
      </c>
      <c r="M46" s="120">
        <f t="shared" si="5"/>
        <v>348.23</v>
      </c>
      <c r="N46" s="163" t="s">
        <v>357</v>
      </c>
      <c r="O46" s="24"/>
    </row>
    <row r="47" spans="4:15" ht="106.5" customHeight="1" hidden="1">
      <c r="D47" s="35">
        <v>4</v>
      </c>
      <c r="E47" s="44"/>
      <c r="F47" s="115" t="s">
        <v>3</v>
      </c>
      <c r="G47" s="163"/>
      <c r="H47" s="115">
        <v>16</v>
      </c>
      <c r="I47" s="115" t="s">
        <v>47</v>
      </c>
      <c r="J47" s="145">
        <v>350000</v>
      </c>
      <c r="K47" s="118">
        <v>1.25</v>
      </c>
      <c r="L47" s="119">
        <f t="shared" si="4"/>
        <v>800</v>
      </c>
      <c r="M47" s="120">
        <f t="shared" si="5"/>
        <v>437.5</v>
      </c>
      <c r="N47" s="163" t="s">
        <v>357</v>
      </c>
      <c r="O47" s="24"/>
    </row>
    <row r="48" spans="4:15" ht="409.5" customHeight="1" hidden="1">
      <c r="D48" s="35">
        <v>4</v>
      </c>
      <c r="E48" s="44"/>
      <c r="F48" s="115" t="s">
        <v>3</v>
      </c>
      <c r="G48" s="163"/>
      <c r="H48" s="115">
        <v>16</v>
      </c>
      <c r="I48" s="115" t="s">
        <v>47</v>
      </c>
      <c r="J48" s="145">
        <v>350000</v>
      </c>
      <c r="K48" s="118">
        <v>1.22</v>
      </c>
      <c r="L48" s="119">
        <f t="shared" si="4"/>
        <v>819.672131147541</v>
      </c>
      <c r="M48" s="120">
        <f t="shared" si="5"/>
        <v>427</v>
      </c>
      <c r="N48" s="163" t="s">
        <v>357</v>
      </c>
      <c r="O48" s="24"/>
    </row>
    <row r="49" spans="4:15" s="25" customFormat="1" ht="150" customHeight="1">
      <c r="D49" s="275" t="s">
        <v>477</v>
      </c>
      <c r="E49" s="276"/>
      <c r="F49" s="276"/>
      <c r="G49" s="276"/>
      <c r="H49" s="276"/>
      <c r="I49" s="276"/>
      <c r="J49" s="276"/>
      <c r="K49" s="276"/>
      <c r="L49" s="276"/>
      <c r="M49" s="276"/>
      <c r="N49" s="277"/>
      <c r="O49" s="30"/>
    </row>
    <row r="50" spans="4:15" ht="106.5" customHeight="1">
      <c r="D50" s="35">
        <v>14</v>
      </c>
      <c r="E50" s="35"/>
      <c r="F50" s="48" t="s">
        <v>478</v>
      </c>
      <c r="G50" s="48"/>
      <c r="H50" s="48">
        <v>8</v>
      </c>
      <c r="I50" s="92" t="s">
        <v>127</v>
      </c>
      <c r="J50" s="58"/>
      <c r="K50" s="48"/>
      <c r="L50" s="51"/>
      <c r="M50" s="52">
        <v>11500</v>
      </c>
      <c r="N50" s="92" t="s">
        <v>42</v>
      </c>
      <c r="O50" s="24"/>
    </row>
    <row r="51" spans="4:15" s="25" customFormat="1" ht="150" customHeight="1">
      <c r="D51" s="275" t="s">
        <v>307</v>
      </c>
      <c r="E51" s="276"/>
      <c r="F51" s="276"/>
      <c r="G51" s="276"/>
      <c r="H51" s="276"/>
      <c r="I51" s="276"/>
      <c r="J51" s="276"/>
      <c r="K51" s="276"/>
      <c r="L51" s="276"/>
      <c r="M51" s="276"/>
      <c r="N51" s="277"/>
      <c r="O51" s="30"/>
    </row>
    <row r="52" spans="4:15" ht="106.5" customHeight="1" hidden="1">
      <c r="D52" s="35">
        <v>13</v>
      </c>
      <c r="E52" s="35"/>
      <c r="F52" s="92" t="s">
        <v>16</v>
      </c>
      <c r="G52" s="92"/>
      <c r="H52" s="92">
        <v>6.5</v>
      </c>
      <c r="I52" s="92" t="s">
        <v>104</v>
      </c>
      <c r="J52" s="58"/>
      <c r="K52" s="90"/>
      <c r="L52" s="113"/>
      <c r="M52" s="114"/>
      <c r="N52" s="92" t="s">
        <v>186</v>
      </c>
      <c r="O52" s="24"/>
    </row>
    <row r="53" spans="4:15" ht="106.5" customHeight="1">
      <c r="D53" s="35">
        <v>14</v>
      </c>
      <c r="E53" s="35"/>
      <c r="F53" s="48" t="s">
        <v>16</v>
      </c>
      <c r="G53" s="48"/>
      <c r="H53" s="48">
        <v>6.5</v>
      </c>
      <c r="I53" s="92" t="s">
        <v>47</v>
      </c>
      <c r="J53" s="58">
        <v>330000</v>
      </c>
      <c r="K53" s="48">
        <v>0.29</v>
      </c>
      <c r="L53" s="51">
        <f>1000/K53</f>
        <v>3448.2758620689656</v>
      </c>
      <c r="M53" s="52">
        <f aca="true" t="shared" si="6" ref="M53:M61">J53*K53/1000</f>
        <v>95.7</v>
      </c>
      <c r="N53" s="92" t="s">
        <v>42</v>
      </c>
      <c r="O53" s="24"/>
    </row>
    <row r="54" spans="4:15" ht="106.5" customHeight="1">
      <c r="D54" s="35">
        <v>16</v>
      </c>
      <c r="E54" s="35"/>
      <c r="F54" s="48" t="s">
        <v>16</v>
      </c>
      <c r="G54" s="48"/>
      <c r="H54" s="48">
        <v>8</v>
      </c>
      <c r="I54" s="92" t="s">
        <v>47</v>
      </c>
      <c r="J54" s="58">
        <v>330000</v>
      </c>
      <c r="K54" s="48">
        <v>0.4</v>
      </c>
      <c r="L54" s="51">
        <f>1000/K54</f>
        <v>2500</v>
      </c>
      <c r="M54" s="52">
        <f t="shared" si="6"/>
        <v>132</v>
      </c>
      <c r="N54" s="92" t="s">
        <v>42</v>
      </c>
      <c r="O54" s="24"/>
    </row>
    <row r="55" spans="4:15" ht="106.5" customHeight="1">
      <c r="D55" s="35">
        <v>16</v>
      </c>
      <c r="E55" s="35"/>
      <c r="F55" s="137" t="s">
        <v>242</v>
      </c>
      <c r="G55" s="137"/>
      <c r="H55" s="137">
        <v>10</v>
      </c>
      <c r="I55" s="137" t="s">
        <v>47</v>
      </c>
      <c r="J55" s="206">
        <v>345000</v>
      </c>
      <c r="K55" s="137">
        <v>0.65</v>
      </c>
      <c r="L55" s="207">
        <f aca="true" t="shared" si="7" ref="L55:L61">1000/K55</f>
        <v>1538.4615384615383</v>
      </c>
      <c r="M55" s="208">
        <f t="shared" si="6"/>
        <v>224.25</v>
      </c>
      <c r="N55" s="137" t="s">
        <v>15</v>
      </c>
      <c r="O55" s="24"/>
    </row>
    <row r="56" spans="4:15" ht="106.5" customHeight="1">
      <c r="D56" s="35">
        <v>13</v>
      </c>
      <c r="E56" s="35"/>
      <c r="F56" s="92" t="s">
        <v>242</v>
      </c>
      <c r="G56" s="92"/>
      <c r="H56" s="92">
        <v>10</v>
      </c>
      <c r="I56" s="92" t="s">
        <v>123</v>
      </c>
      <c r="J56" s="58">
        <v>345000</v>
      </c>
      <c r="K56" s="92">
        <v>0.68</v>
      </c>
      <c r="L56" s="51">
        <f t="shared" si="7"/>
        <v>1470.5882352941176</v>
      </c>
      <c r="M56" s="52">
        <f t="shared" si="6"/>
        <v>234.60000000000002</v>
      </c>
      <c r="N56" s="92" t="s">
        <v>15</v>
      </c>
      <c r="O56" s="24"/>
    </row>
    <row r="57" spans="4:15" ht="106.5" customHeight="1">
      <c r="D57" s="35">
        <v>13</v>
      </c>
      <c r="E57" s="35"/>
      <c r="F57" s="92" t="s">
        <v>242</v>
      </c>
      <c r="G57" s="92"/>
      <c r="H57" s="92">
        <v>12</v>
      </c>
      <c r="I57" s="92" t="s">
        <v>4</v>
      </c>
      <c r="J57" s="58">
        <v>335000</v>
      </c>
      <c r="K57" s="92">
        <v>0.92</v>
      </c>
      <c r="L57" s="51">
        <f t="shared" si="7"/>
        <v>1086.9565217391305</v>
      </c>
      <c r="M57" s="52">
        <f t="shared" si="6"/>
        <v>308.2</v>
      </c>
      <c r="N57" s="92" t="s">
        <v>15</v>
      </c>
      <c r="O57" s="24"/>
    </row>
    <row r="58" spans="4:15" ht="106.5" customHeight="1">
      <c r="D58" s="35">
        <v>13</v>
      </c>
      <c r="E58" s="35"/>
      <c r="F58" s="92" t="s">
        <v>242</v>
      </c>
      <c r="G58" s="92"/>
      <c r="H58" s="92">
        <v>14</v>
      </c>
      <c r="I58" s="92" t="s">
        <v>123</v>
      </c>
      <c r="J58" s="58">
        <v>330000</v>
      </c>
      <c r="K58" s="92">
        <v>1.27</v>
      </c>
      <c r="L58" s="51">
        <f t="shared" si="7"/>
        <v>787.4015748031496</v>
      </c>
      <c r="M58" s="52">
        <f t="shared" si="6"/>
        <v>419.1</v>
      </c>
      <c r="N58" s="92" t="s">
        <v>15</v>
      </c>
      <c r="O58" s="24"/>
    </row>
    <row r="59" spans="4:15" ht="106.5" customHeight="1">
      <c r="D59" s="35">
        <v>13</v>
      </c>
      <c r="E59" s="35"/>
      <c r="F59" s="92" t="s">
        <v>242</v>
      </c>
      <c r="G59" s="92"/>
      <c r="H59" s="92">
        <v>16</v>
      </c>
      <c r="I59" s="92" t="s">
        <v>123</v>
      </c>
      <c r="J59" s="58">
        <v>330000</v>
      </c>
      <c r="K59" s="92">
        <v>1.65</v>
      </c>
      <c r="L59" s="51">
        <f t="shared" si="7"/>
        <v>606.0606060606061</v>
      </c>
      <c r="M59" s="52">
        <f t="shared" si="6"/>
        <v>544.5</v>
      </c>
      <c r="N59" s="92" t="s">
        <v>15</v>
      </c>
      <c r="O59" s="24"/>
    </row>
    <row r="60" spans="4:15" ht="106.5" customHeight="1" hidden="1">
      <c r="D60" s="35">
        <v>13</v>
      </c>
      <c r="E60" s="35"/>
      <c r="F60" s="92" t="s">
        <v>242</v>
      </c>
      <c r="G60" s="92"/>
      <c r="H60" s="92">
        <v>18</v>
      </c>
      <c r="I60" s="92" t="s">
        <v>123</v>
      </c>
      <c r="J60" s="58">
        <v>389000</v>
      </c>
      <c r="K60" s="92">
        <v>2.05</v>
      </c>
      <c r="L60" s="51">
        <f t="shared" si="7"/>
        <v>487.80487804878055</v>
      </c>
      <c r="M60" s="52">
        <f t="shared" si="6"/>
        <v>797.4499999999999</v>
      </c>
      <c r="N60" s="92" t="s">
        <v>15</v>
      </c>
      <c r="O60" s="24"/>
    </row>
    <row r="61" spans="4:15" ht="106.5" customHeight="1" hidden="1">
      <c r="D61" s="35">
        <v>13</v>
      </c>
      <c r="E61" s="35"/>
      <c r="F61" s="92" t="s">
        <v>242</v>
      </c>
      <c r="G61" s="92"/>
      <c r="H61" s="146">
        <v>22</v>
      </c>
      <c r="I61" s="146" t="s">
        <v>123</v>
      </c>
      <c r="J61" s="58">
        <v>424900</v>
      </c>
      <c r="K61" s="92">
        <v>3</v>
      </c>
      <c r="L61" s="51">
        <f t="shared" si="7"/>
        <v>333.3333333333333</v>
      </c>
      <c r="M61" s="52">
        <f t="shared" si="6"/>
        <v>1274.7</v>
      </c>
      <c r="N61" s="92" t="s">
        <v>15</v>
      </c>
      <c r="O61" s="24"/>
    </row>
    <row r="62" spans="4:15" s="25" customFormat="1" ht="135" customHeight="1">
      <c r="D62" s="39"/>
      <c r="E62" s="296" t="s">
        <v>105</v>
      </c>
      <c r="F62" s="297"/>
      <c r="G62" s="297"/>
      <c r="H62" s="297"/>
      <c r="I62" s="297"/>
      <c r="J62" s="297"/>
      <c r="K62" s="297"/>
      <c r="L62" s="297"/>
      <c r="M62" s="297"/>
      <c r="N62" s="298"/>
      <c r="O62" s="30"/>
    </row>
    <row r="63" spans="4:15" s="25" customFormat="1" ht="135" customHeight="1">
      <c r="D63" s="39"/>
      <c r="E63" s="216"/>
      <c r="F63" s="115" t="s">
        <v>46</v>
      </c>
      <c r="G63" s="115"/>
      <c r="H63" s="115">
        <v>8.5</v>
      </c>
      <c r="I63" s="115" t="s">
        <v>47</v>
      </c>
      <c r="J63" s="117">
        <v>305000</v>
      </c>
      <c r="K63" s="115">
        <v>0.69</v>
      </c>
      <c r="L63" s="119">
        <f aca="true" t="shared" si="8" ref="L63:L69">1000/K63</f>
        <v>1449.2753623188407</v>
      </c>
      <c r="M63" s="120">
        <f aca="true" t="shared" si="9" ref="M63:M69">J63*K63/1000</f>
        <v>210.44999999999996</v>
      </c>
      <c r="N63" s="115" t="s">
        <v>357</v>
      </c>
      <c r="O63" s="30"/>
    </row>
    <row r="64" spans="4:15" ht="106.5" customHeight="1">
      <c r="D64" s="35">
        <v>16</v>
      </c>
      <c r="E64" s="35"/>
      <c r="F64" s="115" t="s">
        <v>46</v>
      </c>
      <c r="G64" s="115"/>
      <c r="H64" s="115">
        <v>10</v>
      </c>
      <c r="I64" s="115" t="s">
        <v>47</v>
      </c>
      <c r="J64" s="117">
        <v>305000</v>
      </c>
      <c r="K64" s="115">
        <v>0.75</v>
      </c>
      <c r="L64" s="119">
        <f t="shared" si="8"/>
        <v>1333.3333333333333</v>
      </c>
      <c r="M64" s="120">
        <f t="shared" si="9"/>
        <v>228.75</v>
      </c>
      <c r="N64" s="115" t="s">
        <v>357</v>
      </c>
      <c r="O64" s="24"/>
    </row>
    <row r="65" spans="4:15" ht="106.5" customHeight="1" hidden="1">
      <c r="D65" s="35">
        <v>16</v>
      </c>
      <c r="E65" s="35"/>
      <c r="F65" s="115" t="s">
        <v>46</v>
      </c>
      <c r="G65" s="115"/>
      <c r="H65" s="115">
        <v>11</v>
      </c>
      <c r="I65" s="115" t="s">
        <v>47</v>
      </c>
      <c r="J65" s="117">
        <v>320000</v>
      </c>
      <c r="K65" s="115">
        <v>0.94</v>
      </c>
      <c r="L65" s="119">
        <f t="shared" si="8"/>
        <v>1063.8297872340427</v>
      </c>
      <c r="M65" s="120">
        <f t="shared" si="9"/>
        <v>300.8</v>
      </c>
      <c r="N65" s="115" t="s">
        <v>357</v>
      </c>
      <c r="O65" s="24"/>
    </row>
    <row r="66" spans="4:15" ht="106.5" customHeight="1" hidden="1">
      <c r="D66" s="35">
        <v>16</v>
      </c>
      <c r="E66" s="35"/>
      <c r="F66" s="115" t="s">
        <v>46</v>
      </c>
      <c r="G66" s="115"/>
      <c r="H66" s="115">
        <v>11</v>
      </c>
      <c r="I66" s="115" t="s">
        <v>47</v>
      </c>
      <c r="J66" s="117">
        <v>320000</v>
      </c>
      <c r="K66" s="115">
        <v>0.85</v>
      </c>
      <c r="L66" s="119">
        <f t="shared" si="8"/>
        <v>1176.4705882352941</v>
      </c>
      <c r="M66" s="120">
        <f t="shared" si="9"/>
        <v>272</v>
      </c>
      <c r="N66" s="115" t="s">
        <v>357</v>
      </c>
      <c r="O66" s="24"/>
    </row>
    <row r="67" spans="4:15" ht="106.5" customHeight="1">
      <c r="D67" s="35">
        <v>16</v>
      </c>
      <c r="E67" s="35"/>
      <c r="F67" s="115" t="s">
        <v>46</v>
      </c>
      <c r="G67" s="115"/>
      <c r="H67" s="115">
        <v>12</v>
      </c>
      <c r="I67" s="115" t="s">
        <v>47</v>
      </c>
      <c r="J67" s="117"/>
      <c r="K67" s="115">
        <v>0.98</v>
      </c>
      <c r="L67" s="119">
        <f t="shared" si="8"/>
        <v>1020.4081632653061</v>
      </c>
      <c r="M67" s="120">
        <f t="shared" si="9"/>
        <v>0</v>
      </c>
      <c r="N67" s="115" t="s">
        <v>357</v>
      </c>
      <c r="O67" s="24"/>
    </row>
    <row r="68" spans="4:15" ht="111" customHeight="1">
      <c r="D68" s="35">
        <v>16</v>
      </c>
      <c r="E68" s="35"/>
      <c r="F68" s="137" t="s">
        <v>46</v>
      </c>
      <c r="G68" s="137"/>
      <c r="H68" s="137">
        <v>14</v>
      </c>
      <c r="I68" s="137" t="s">
        <v>47</v>
      </c>
      <c r="J68" s="206">
        <v>415000</v>
      </c>
      <c r="K68" s="137">
        <v>1.62</v>
      </c>
      <c r="L68" s="207">
        <f t="shared" si="8"/>
        <v>617.283950617284</v>
      </c>
      <c r="M68" s="208">
        <f t="shared" si="9"/>
        <v>672.3</v>
      </c>
      <c r="N68" s="137" t="s">
        <v>15</v>
      </c>
      <c r="O68" s="24"/>
    </row>
    <row r="69" spans="4:15" ht="106.5" customHeight="1">
      <c r="D69" s="35">
        <v>16</v>
      </c>
      <c r="E69" s="35"/>
      <c r="F69" s="137" t="s">
        <v>46</v>
      </c>
      <c r="G69" s="137"/>
      <c r="H69" s="137">
        <v>16</v>
      </c>
      <c r="I69" s="137" t="s">
        <v>47</v>
      </c>
      <c r="J69" s="206">
        <v>415000</v>
      </c>
      <c r="K69" s="137">
        <v>2.1</v>
      </c>
      <c r="L69" s="207">
        <f t="shared" si="8"/>
        <v>476.19047619047615</v>
      </c>
      <c r="M69" s="208">
        <f t="shared" si="9"/>
        <v>871.5</v>
      </c>
      <c r="N69" s="137" t="s">
        <v>15</v>
      </c>
      <c r="O69" s="24"/>
    </row>
    <row r="70" spans="4:15" s="25" customFormat="1" ht="145.5" customHeight="1">
      <c r="D70" s="39"/>
      <c r="E70" s="275" t="s">
        <v>290</v>
      </c>
      <c r="F70" s="276"/>
      <c r="G70" s="276"/>
      <c r="H70" s="276"/>
      <c r="I70" s="276"/>
      <c r="J70" s="276"/>
      <c r="K70" s="276"/>
      <c r="L70" s="276"/>
      <c r="M70" s="276"/>
      <c r="N70" s="277"/>
      <c r="O70" s="30"/>
    </row>
    <row r="71" spans="4:15" ht="105" customHeight="1" hidden="1">
      <c r="D71" s="42">
        <v>45</v>
      </c>
      <c r="E71" s="42"/>
      <c r="F71" s="115" t="s">
        <v>6</v>
      </c>
      <c r="G71" s="140"/>
      <c r="H71" s="140" t="s">
        <v>244</v>
      </c>
      <c r="I71" s="140" t="s">
        <v>48</v>
      </c>
      <c r="J71" s="141">
        <v>378000</v>
      </c>
      <c r="K71" s="142">
        <v>0.87</v>
      </c>
      <c r="L71" s="143">
        <f>1000/K71</f>
        <v>1149.4252873563219</v>
      </c>
      <c r="M71" s="144">
        <f>J71*K71/1000</f>
        <v>328.86</v>
      </c>
      <c r="N71" s="140" t="s">
        <v>357</v>
      </c>
      <c r="O71" s="24"/>
    </row>
    <row r="72" spans="4:15" ht="105" customHeight="1">
      <c r="D72" s="42">
        <v>45</v>
      </c>
      <c r="E72" s="42"/>
      <c r="F72" s="115" t="s">
        <v>6</v>
      </c>
      <c r="G72" s="140"/>
      <c r="H72" s="140" t="s">
        <v>378</v>
      </c>
      <c r="I72" s="140" t="s">
        <v>48</v>
      </c>
      <c r="J72" s="141">
        <v>378000</v>
      </c>
      <c r="K72" s="142">
        <v>0.85</v>
      </c>
      <c r="L72" s="143">
        <f aca="true" t="shared" si="10" ref="L72:L83">1000/K72</f>
        <v>1176.4705882352941</v>
      </c>
      <c r="M72" s="144">
        <f aca="true" t="shared" si="11" ref="M72:M102">J72*K72/1000</f>
        <v>321.3</v>
      </c>
      <c r="N72" s="140" t="s">
        <v>357</v>
      </c>
      <c r="O72" s="24"/>
    </row>
    <row r="73" spans="4:15" ht="105" customHeight="1" hidden="1">
      <c r="D73" s="42">
        <v>45</v>
      </c>
      <c r="E73" s="42"/>
      <c r="F73" s="115" t="s">
        <v>6</v>
      </c>
      <c r="G73" s="140"/>
      <c r="H73" s="140" t="s">
        <v>206</v>
      </c>
      <c r="I73" s="140" t="s">
        <v>48</v>
      </c>
      <c r="J73" s="141">
        <v>378000</v>
      </c>
      <c r="K73" s="142">
        <v>1.09</v>
      </c>
      <c r="L73" s="143">
        <f>1000/K73</f>
        <v>917.4311926605504</v>
      </c>
      <c r="M73" s="144">
        <f>J73*K73/1000</f>
        <v>412.02000000000004</v>
      </c>
      <c r="N73" s="140" t="s">
        <v>357</v>
      </c>
      <c r="O73" s="24"/>
    </row>
    <row r="74" spans="4:15" ht="3.75" customHeight="1" hidden="1">
      <c r="D74" s="42">
        <v>45</v>
      </c>
      <c r="E74" s="42"/>
      <c r="F74" s="115" t="s">
        <v>6</v>
      </c>
      <c r="G74" s="140"/>
      <c r="H74" s="140" t="s">
        <v>196</v>
      </c>
      <c r="I74" s="140" t="s">
        <v>48</v>
      </c>
      <c r="J74" s="141">
        <v>378000</v>
      </c>
      <c r="K74" s="142">
        <v>1.266</v>
      </c>
      <c r="L74" s="143">
        <f t="shared" si="10"/>
        <v>789.8894154818325</v>
      </c>
      <c r="M74" s="144">
        <f t="shared" si="11"/>
        <v>478.548</v>
      </c>
      <c r="N74" s="140" t="s">
        <v>357</v>
      </c>
      <c r="O74" s="24"/>
    </row>
    <row r="75" spans="4:15" ht="3.75" customHeight="1" hidden="1">
      <c r="D75" s="42">
        <v>45</v>
      </c>
      <c r="E75" s="42"/>
      <c r="F75" s="115" t="s">
        <v>6</v>
      </c>
      <c r="G75" s="140"/>
      <c r="H75" s="140" t="s">
        <v>120</v>
      </c>
      <c r="I75" s="140" t="s">
        <v>48</v>
      </c>
      <c r="J75" s="141">
        <v>378000</v>
      </c>
      <c r="K75" s="142">
        <v>1.4</v>
      </c>
      <c r="L75" s="143">
        <f>1000/K75</f>
        <v>714.2857142857143</v>
      </c>
      <c r="M75" s="144">
        <f>J75*K75/1000</f>
        <v>529.2</v>
      </c>
      <c r="N75" s="140" t="s">
        <v>357</v>
      </c>
      <c r="O75" s="24"/>
    </row>
    <row r="76" spans="4:15" ht="105" customHeight="1">
      <c r="D76" s="42">
        <v>45</v>
      </c>
      <c r="E76" s="42"/>
      <c r="F76" s="115" t="s">
        <v>6</v>
      </c>
      <c r="G76" s="140"/>
      <c r="H76" s="140" t="s">
        <v>196</v>
      </c>
      <c r="I76" s="140" t="s">
        <v>48</v>
      </c>
      <c r="J76" s="141">
        <v>378000</v>
      </c>
      <c r="K76" s="142">
        <v>1.27</v>
      </c>
      <c r="L76" s="143">
        <f t="shared" si="10"/>
        <v>787.4015748031496</v>
      </c>
      <c r="M76" s="144">
        <f t="shared" si="11"/>
        <v>480.06</v>
      </c>
      <c r="N76" s="140" t="s">
        <v>357</v>
      </c>
      <c r="O76" s="24"/>
    </row>
    <row r="77" spans="4:15" ht="105" customHeight="1">
      <c r="D77" s="42"/>
      <c r="E77" s="42"/>
      <c r="F77" s="115" t="s">
        <v>6</v>
      </c>
      <c r="G77" s="140"/>
      <c r="H77" s="140" t="s">
        <v>481</v>
      </c>
      <c r="I77" s="140" t="s">
        <v>48</v>
      </c>
      <c r="J77" s="141">
        <v>378000</v>
      </c>
      <c r="K77" s="142">
        <v>1.38</v>
      </c>
      <c r="L77" s="143">
        <f t="shared" si="10"/>
        <v>724.6376811594204</v>
      </c>
      <c r="M77" s="144">
        <f t="shared" si="11"/>
        <v>521.64</v>
      </c>
      <c r="N77" s="140" t="s">
        <v>357</v>
      </c>
      <c r="O77" s="24"/>
    </row>
    <row r="78" spans="4:15" ht="105" customHeight="1" hidden="1">
      <c r="D78" s="42"/>
      <c r="E78" s="42"/>
      <c r="F78" s="188" t="s">
        <v>6</v>
      </c>
      <c r="G78" s="193"/>
      <c r="H78" s="193" t="s">
        <v>120</v>
      </c>
      <c r="I78" s="193" t="s">
        <v>47</v>
      </c>
      <c r="J78" s="189">
        <v>395000</v>
      </c>
      <c r="K78" s="194">
        <v>1.95</v>
      </c>
      <c r="L78" s="195">
        <f t="shared" si="10"/>
        <v>512.8205128205128</v>
      </c>
      <c r="M78" s="192">
        <f t="shared" si="11"/>
        <v>770.25</v>
      </c>
      <c r="N78" s="193" t="s">
        <v>424</v>
      </c>
      <c r="O78" s="24"/>
    </row>
    <row r="79" spans="4:15" ht="105" customHeight="1">
      <c r="D79" s="42"/>
      <c r="E79" s="42"/>
      <c r="F79" s="115" t="s">
        <v>6</v>
      </c>
      <c r="G79" s="140"/>
      <c r="H79" s="140" t="s">
        <v>402</v>
      </c>
      <c r="I79" s="140" t="s">
        <v>48</v>
      </c>
      <c r="J79" s="141">
        <v>378000</v>
      </c>
      <c r="K79" s="142">
        <v>1.8</v>
      </c>
      <c r="L79" s="143">
        <f>1000/K79</f>
        <v>555.5555555555555</v>
      </c>
      <c r="M79" s="144">
        <f>J79*K79/1000</f>
        <v>680.4</v>
      </c>
      <c r="N79" s="140" t="s">
        <v>357</v>
      </c>
      <c r="O79" s="24"/>
    </row>
    <row r="80" spans="4:15" ht="105" customHeight="1">
      <c r="D80" s="42">
        <v>45</v>
      </c>
      <c r="E80" s="42"/>
      <c r="F80" s="237" t="s">
        <v>6</v>
      </c>
      <c r="G80" s="238"/>
      <c r="H80" s="238" t="s">
        <v>27</v>
      </c>
      <c r="I80" s="238" t="s">
        <v>47</v>
      </c>
      <c r="J80" s="239">
        <v>375000</v>
      </c>
      <c r="K80" s="240">
        <v>2.36</v>
      </c>
      <c r="L80" s="241">
        <f t="shared" si="10"/>
        <v>423.7288135593221</v>
      </c>
      <c r="M80" s="242">
        <f t="shared" si="11"/>
        <v>885</v>
      </c>
      <c r="N80" s="238" t="s">
        <v>424</v>
      </c>
      <c r="O80" s="24"/>
    </row>
    <row r="81" spans="4:15" ht="105" customHeight="1" hidden="1">
      <c r="D81" s="42">
        <v>45</v>
      </c>
      <c r="E81" s="42"/>
      <c r="F81" s="237" t="s">
        <v>6</v>
      </c>
      <c r="G81" s="238"/>
      <c r="H81" s="238" t="s">
        <v>400</v>
      </c>
      <c r="I81" s="238" t="s">
        <v>47</v>
      </c>
      <c r="J81" s="239">
        <v>375000</v>
      </c>
      <c r="K81" s="240">
        <v>1.6</v>
      </c>
      <c r="L81" s="241">
        <f t="shared" si="10"/>
        <v>625</v>
      </c>
      <c r="M81" s="242">
        <f t="shared" si="11"/>
        <v>600</v>
      </c>
      <c r="N81" s="238" t="s">
        <v>424</v>
      </c>
      <c r="O81" s="24"/>
    </row>
    <row r="82" spans="4:15" ht="105" customHeight="1" hidden="1">
      <c r="D82" s="42">
        <v>49</v>
      </c>
      <c r="E82" s="42"/>
      <c r="F82" s="237" t="s">
        <v>6</v>
      </c>
      <c r="G82" s="238"/>
      <c r="H82" s="238" t="s">
        <v>402</v>
      </c>
      <c r="I82" s="238" t="s">
        <v>47</v>
      </c>
      <c r="J82" s="239">
        <v>375000</v>
      </c>
      <c r="K82" s="240">
        <v>1.9</v>
      </c>
      <c r="L82" s="241">
        <f t="shared" si="10"/>
        <v>526.3157894736843</v>
      </c>
      <c r="M82" s="242">
        <f t="shared" si="11"/>
        <v>712.5</v>
      </c>
      <c r="N82" s="238" t="s">
        <v>424</v>
      </c>
      <c r="O82" s="24"/>
    </row>
    <row r="83" spans="4:15" ht="101.25" customHeight="1" hidden="1">
      <c r="D83" s="42">
        <v>49</v>
      </c>
      <c r="E83" s="42"/>
      <c r="F83" s="237" t="s">
        <v>6</v>
      </c>
      <c r="G83" s="238"/>
      <c r="H83" s="238" t="s">
        <v>415</v>
      </c>
      <c r="I83" s="238" t="s">
        <v>48</v>
      </c>
      <c r="J83" s="239">
        <v>375000</v>
      </c>
      <c r="K83" s="240">
        <v>1.95</v>
      </c>
      <c r="L83" s="241">
        <f t="shared" si="10"/>
        <v>512.8205128205128</v>
      </c>
      <c r="M83" s="242">
        <f t="shared" si="11"/>
        <v>731.25</v>
      </c>
      <c r="N83" s="238" t="s">
        <v>424</v>
      </c>
      <c r="O83" s="24"/>
    </row>
    <row r="84" spans="4:15" ht="105" customHeight="1">
      <c r="D84" s="42">
        <v>49</v>
      </c>
      <c r="E84" s="42"/>
      <c r="F84" s="237" t="s">
        <v>6</v>
      </c>
      <c r="G84" s="238"/>
      <c r="H84" s="238" t="s">
        <v>162</v>
      </c>
      <c r="I84" s="238" t="s">
        <v>48</v>
      </c>
      <c r="J84" s="239">
        <v>375000</v>
      </c>
      <c r="K84" s="240">
        <v>2.63</v>
      </c>
      <c r="L84" s="241">
        <f aca="true" t="shared" si="12" ref="L84:L91">1000/K84</f>
        <v>380.2281368821293</v>
      </c>
      <c r="M84" s="242">
        <f>J84*K84/1000</f>
        <v>986.25</v>
      </c>
      <c r="N84" s="238" t="s">
        <v>424</v>
      </c>
      <c r="O84" s="24"/>
    </row>
    <row r="85" spans="4:15" ht="105" customHeight="1" hidden="1">
      <c r="D85" s="42">
        <v>49</v>
      </c>
      <c r="E85" s="42"/>
      <c r="F85" s="237" t="s">
        <v>6</v>
      </c>
      <c r="G85" s="238"/>
      <c r="H85" s="238" t="s">
        <v>278</v>
      </c>
      <c r="I85" s="238" t="s">
        <v>48</v>
      </c>
      <c r="J85" s="239">
        <v>375000</v>
      </c>
      <c r="K85" s="240">
        <v>3.13</v>
      </c>
      <c r="L85" s="241">
        <f t="shared" si="12"/>
        <v>319.4888178913738</v>
      </c>
      <c r="M85" s="242">
        <f>J85*K85/1000</f>
        <v>1173.75</v>
      </c>
      <c r="N85" s="238" t="s">
        <v>42</v>
      </c>
      <c r="O85" s="24"/>
    </row>
    <row r="86" spans="4:15" ht="105" customHeight="1" hidden="1">
      <c r="D86" s="42"/>
      <c r="E86" s="42"/>
      <c r="F86" s="237" t="s">
        <v>6</v>
      </c>
      <c r="G86" s="238"/>
      <c r="H86" s="238" t="s">
        <v>162</v>
      </c>
      <c r="I86" s="238" t="s">
        <v>47</v>
      </c>
      <c r="J86" s="239">
        <v>375000</v>
      </c>
      <c r="K86" s="240">
        <v>2.96</v>
      </c>
      <c r="L86" s="241">
        <f t="shared" si="12"/>
        <v>337.83783783783787</v>
      </c>
      <c r="M86" s="242">
        <f>J86*K86/1000</f>
        <v>1110</v>
      </c>
      <c r="N86" s="238" t="s">
        <v>424</v>
      </c>
      <c r="O86" s="24"/>
    </row>
    <row r="87" spans="4:15" ht="105" customHeight="1">
      <c r="D87" s="42"/>
      <c r="E87" s="42"/>
      <c r="F87" s="237" t="s">
        <v>6</v>
      </c>
      <c r="G87" s="238"/>
      <c r="H87" s="238" t="s">
        <v>40</v>
      </c>
      <c r="I87" s="238" t="s">
        <v>47</v>
      </c>
      <c r="J87" s="239">
        <v>375000</v>
      </c>
      <c r="K87" s="240">
        <v>4.2</v>
      </c>
      <c r="L87" s="241">
        <f t="shared" si="12"/>
        <v>238.09523809523807</v>
      </c>
      <c r="M87" s="242">
        <f>J87*K87/1000</f>
        <v>1575</v>
      </c>
      <c r="N87" s="238" t="s">
        <v>424</v>
      </c>
      <c r="O87" s="24"/>
    </row>
    <row r="88" spans="4:15" ht="97.5" customHeight="1">
      <c r="D88" s="42"/>
      <c r="E88" s="42"/>
      <c r="F88" s="237" t="s">
        <v>6</v>
      </c>
      <c r="G88" s="238"/>
      <c r="H88" s="238" t="s">
        <v>430</v>
      </c>
      <c r="I88" s="238" t="s">
        <v>47</v>
      </c>
      <c r="J88" s="239">
        <v>375000</v>
      </c>
      <c r="K88" s="240">
        <v>5.5</v>
      </c>
      <c r="L88" s="241">
        <f t="shared" si="12"/>
        <v>181.8181818181818</v>
      </c>
      <c r="M88" s="242">
        <f>J88*K88/1000</f>
        <v>2062.5</v>
      </c>
      <c r="N88" s="238" t="s">
        <v>424</v>
      </c>
      <c r="O88" s="24"/>
    </row>
    <row r="89" spans="4:15" ht="97.5" customHeight="1">
      <c r="D89" s="42">
        <v>45</v>
      </c>
      <c r="E89" s="42"/>
      <c r="F89" s="48" t="s">
        <v>6</v>
      </c>
      <c r="G89" s="48"/>
      <c r="H89" s="92" t="s">
        <v>245</v>
      </c>
      <c r="I89" s="92" t="s">
        <v>123</v>
      </c>
      <c r="J89" s="107">
        <v>427000</v>
      </c>
      <c r="K89" s="90">
        <v>1.57</v>
      </c>
      <c r="L89" s="51">
        <f t="shared" si="12"/>
        <v>636.9426751592356</v>
      </c>
      <c r="M89" s="108">
        <f t="shared" si="11"/>
        <v>670.39</v>
      </c>
      <c r="N89" s="48" t="s">
        <v>15</v>
      </c>
      <c r="O89" s="24"/>
    </row>
    <row r="90" spans="4:15" ht="105" customHeight="1" hidden="1">
      <c r="D90" s="42">
        <v>45</v>
      </c>
      <c r="E90" s="42"/>
      <c r="F90" s="48" t="s">
        <v>6</v>
      </c>
      <c r="G90" s="48"/>
      <c r="H90" s="92" t="s">
        <v>390</v>
      </c>
      <c r="I90" s="92" t="s">
        <v>47</v>
      </c>
      <c r="J90" s="107">
        <v>454000</v>
      </c>
      <c r="K90" s="90">
        <v>1.77</v>
      </c>
      <c r="L90" s="51">
        <f t="shared" si="12"/>
        <v>564.9717514124294</v>
      </c>
      <c r="M90" s="108">
        <f t="shared" si="11"/>
        <v>803.58</v>
      </c>
      <c r="N90" s="48" t="s">
        <v>15</v>
      </c>
      <c r="O90" s="24"/>
    </row>
    <row r="91" spans="4:15" ht="97.5" customHeight="1" hidden="1">
      <c r="D91" s="42">
        <v>48</v>
      </c>
      <c r="E91" s="42"/>
      <c r="F91" s="48" t="s">
        <v>6</v>
      </c>
      <c r="G91" s="48"/>
      <c r="H91" s="92" t="s">
        <v>246</v>
      </c>
      <c r="I91" s="92" t="s">
        <v>18</v>
      </c>
      <c r="J91" s="107">
        <v>454000</v>
      </c>
      <c r="K91" s="90">
        <v>2.12</v>
      </c>
      <c r="L91" s="51">
        <f t="shared" si="12"/>
        <v>471.6981132075471</v>
      </c>
      <c r="M91" s="108">
        <f t="shared" si="11"/>
        <v>962.48</v>
      </c>
      <c r="N91" s="48" t="s">
        <v>15</v>
      </c>
      <c r="O91" s="24"/>
    </row>
    <row r="92" spans="4:15" ht="105" customHeight="1">
      <c r="D92" s="42">
        <v>45</v>
      </c>
      <c r="E92" s="42"/>
      <c r="F92" s="48" t="s">
        <v>6</v>
      </c>
      <c r="G92" s="92"/>
      <c r="H92" s="92" t="s">
        <v>27</v>
      </c>
      <c r="I92" s="92" t="s">
        <v>123</v>
      </c>
      <c r="J92" s="107">
        <v>390000</v>
      </c>
      <c r="K92" s="90">
        <v>2.52</v>
      </c>
      <c r="L92" s="51">
        <f aca="true" t="shared" si="13" ref="L92:L100">1000/K92</f>
        <v>396.8253968253968</v>
      </c>
      <c r="M92" s="108">
        <f t="shared" si="11"/>
        <v>982.8</v>
      </c>
      <c r="N92" s="48" t="s">
        <v>15</v>
      </c>
      <c r="O92" s="24"/>
    </row>
    <row r="93" spans="4:15" ht="105" customHeight="1" hidden="1">
      <c r="D93" s="42">
        <v>48</v>
      </c>
      <c r="E93" s="42"/>
      <c r="F93" s="48" t="s">
        <v>6</v>
      </c>
      <c r="G93" s="48"/>
      <c r="H93" s="92" t="s">
        <v>28</v>
      </c>
      <c r="I93" s="92" t="s">
        <v>123</v>
      </c>
      <c r="J93" s="107">
        <v>419000</v>
      </c>
      <c r="K93" s="90">
        <v>2.75</v>
      </c>
      <c r="L93" s="51">
        <f>1000/K93</f>
        <v>363.6363636363636</v>
      </c>
      <c r="M93" s="108">
        <f>J93*K93/1000</f>
        <v>1152.25</v>
      </c>
      <c r="N93" s="48" t="s">
        <v>15</v>
      </c>
      <c r="O93" s="24"/>
    </row>
    <row r="94" spans="4:15" ht="105" customHeight="1" hidden="1">
      <c r="D94" s="42">
        <v>48</v>
      </c>
      <c r="E94" s="42"/>
      <c r="F94" s="48" t="s">
        <v>6</v>
      </c>
      <c r="G94" s="48" t="s">
        <v>247</v>
      </c>
      <c r="H94" s="92" t="s">
        <v>28</v>
      </c>
      <c r="I94" s="92" t="s">
        <v>243</v>
      </c>
      <c r="J94" s="107">
        <v>499000</v>
      </c>
      <c r="K94" s="90">
        <v>2.72</v>
      </c>
      <c r="L94" s="51">
        <f t="shared" si="13"/>
        <v>367.6470588235294</v>
      </c>
      <c r="M94" s="108">
        <f t="shared" si="11"/>
        <v>1357.28</v>
      </c>
      <c r="N94" s="48" t="s">
        <v>15</v>
      </c>
      <c r="O94" s="24"/>
    </row>
    <row r="95" spans="4:15" ht="105" customHeight="1" hidden="1">
      <c r="D95" s="42">
        <v>48</v>
      </c>
      <c r="E95" s="42"/>
      <c r="F95" s="48" t="s">
        <v>6</v>
      </c>
      <c r="G95" s="48"/>
      <c r="H95" s="92" t="s">
        <v>162</v>
      </c>
      <c r="I95" s="92" t="s">
        <v>123</v>
      </c>
      <c r="J95" s="107">
        <v>499000</v>
      </c>
      <c r="K95" s="90">
        <v>2.96</v>
      </c>
      <c r="L95" s="51">
        <f>1000/K95</f>
        <v>337.83783783783787</v>
      </c>
      <c r="M95" s="108">
        <f t="shared" si="11"/>
        <v>1477.04</v>
      </c>
      <c r="N95" s="48" t="s">
        <v>15</v>
      </c>
      <c r="O95" s="24"/>
    </row>
    <row r="96" spans="4:15" ht="105" customHeight="1" hidden="1">
      <c r="D96" s="42">
        <v>48</v>
      </c>
      <c r="E96" s="42"/>
      <c r="F96" s="48" t="s">
        <v>6</v>
      </c>
      <c r="G96" s="48"/>
      <c r="H96" s="92" t="s">
        <v>162</v>
      </c>
      <c r="I96" s="92" t="s">
        <v>123</v>
      </c>
      <c r="J96" s="107">
        <v>419000</v>
      </c>
      <c r="K96" s="90">
        <v>3.1</v>
      </c>
      <c r="L96" s="51">
        <f t="shared" si="13"/>
        <v>322.5806451612903</v>
      </c>
      <c r="M96" s="108">
        <f t="shared" si="11"/>
        <v>1298.9</v>
      </c>
      <c r="N96" s="48" t="s">
        <v>15</v>
      </c>
      <c r="O96" s="24"/>
    </row>
    <row r="97" spans="4:15" ht="105" customHeight="1" hidden="1">
      <c r="D97" s="42">
        <v>49</v>
      </c>
      <c r="E97" s="42"/>
      <c r="F97" s="48" t="s">
        <v>6</v>
      </c>
      <c r="G97" s="48" t="s">
        <v>267</v>
      </c>
      <c r="H97" s="92" t="s">
        <v>39</v>
      </c>
      <c r="I97" s="92" t="s">
        <v>248</v>
      </c>
      <c r="J97" s="107">
        <v>544000</v>
      </c>
      <c r="K97" s="90">
        <v>4.01</v>
      </c>
      <c r="L97" s="51">
        <f>1000/K97</f>
        <v>249.37655860349128</v>
      </c>
      <c r="M97" s="108">
        <f t="shared" si="11"/>
        <v>2181.44</v>
      </c>
      <c r="N97" s="48" t="s">
        <v>15</v>
      </c>
      <c r="O97" s="24"/>
    </row>
    <row r="98" spans="4:15" ht="105" customHeight="1">
      <c r="D98" s="42">
        <v>49</v>
      </c>
      <c r="E98" s="42"/>
      <c r="F98" s="48" t="s">
        <v>6</v>
      </c>
      <c r="G98" s="48"/>
      <c r="H98" s="92" t="s">
        <v>162</v>
      </c>
      <c r="I98" s="92" t="s">
        <v>123</v>
      </c>
      <c r="J98" s="107">
        <v>365000</v>
      </c>
      <c r="K98" s="90">
        <v>3.87</v>
      </c>
      <c r="L98" s="51">
        <f t="shared" si="13"/>
        <v>258.39793281653743</v>
      </c>
      <c r="M98" s="108">
        <f t="shared" si="11"/>
        <v>1412.55</v>
      </c>
      <c r="N98" s="48" t="s">
        <v>15</v>
      </c>
      <c r="O98" s="24"/>
    </row>
    <row r="99" spans="4:15" ht="105" customHeight="1">
      <c r="D99" s="42">
        <v>50</v>
      </c>
      <c r="E99" s="42"/>
      <c r="F99" s="48" t="s">
        <v>6</v>
      </c>
      <c r="G99" s="48"/>
      <c r="H99" s="92" t="s">
        <v>40</v>
      </c>
      <c r="I99" s="92" t="s">
        <v>123</v>
      </c>
      <c r="J99" s="107">
        <v>365000</v>
      </c>
      <c r="K99" s="90">
        <v>4.84</v>
      </c>
      <c r="L99" s="51">
        <f>1000/K99</f>
        <v>206.61157024793388</v>
      </c>
      <c r="M99" s="108">
        <f>J99*K99/1000</f>
        <v>1766.6</v>
      </c>
      <c r="N99" s="48" t="s">
        <v>15</v>
      </c>
      <c r="O99" s="24"/>
    </row>
    <row r="100" spans="4:15" ht="97.5" customHeight="1" hidden="1">
      <c r="D100" s="42">
        <v>45</v>
      </c>
      <c r="E100" s="42"/>
      <c r="F100" s="48" t="s">
        <v>6</v>
      </c>
      <c r="G100" s="48"/>
      <c r="H100" s="92" t="s">
        <v>382</v>
      </c>
      <c r="I100" s="92" t="s">
        <v>123</v>
      </c>
      <c r="J100" s="107">
        <v>454000</v>
      </c>
      <c r="K100" s="90">
        <v>6.12</v>
      </c>
      <c r="L100" s="51">
        <f t="shared" si="13"/>
        <v>163.3986928104575</v>
      </c>
      <c r="M100" s="108">
        <f t="shared" si="11"/>
        <v>2778.48</v>
      </c>
      <c r="N100" s="48" t="s">
        <v>15</v>
      </c>
      <c r="O100" s="24"/>
    </row>
    <row r="101" spans="4:15" ht="97.5" customHeight="1" hidden="1">
      <c r="D101" s="42">
        <v>45</v>
      </c>
      <c r="E101" s="42"/>
      <c r="F101" s="48" t="s">
        <v>6</v>
      </c>
      <c r="G101" s="48"/>
      <c r="H101" s="92" t="s">
        <v>263</v>
      </c>
      <c r="I101" s="92" t="s">
        <v>123</v>
      </c>
      <c r="J101" s="107">
        <v>523000</v>
      </c>
      <c r="K101" s="90">
        <v>5.87</v>
      </c>
      <c r="L101" s="51">
        <f aca="true" t="shared" si="14" ref="L101:L110">1000/K101</f>
        <v>170.35775127768312</v>
      </c>
      <c r="M101" s="108">
        <f>J101*K101/1000</f>
        <v>3070.01</v>
      </c>
      <c r="N101" s="48" t="s">
        <v>15</v>
      </c>
      <c r="O101" s="24"/>
    </row>
    <row r="102" spans="4:15" ht="105" customHeight="1">
      <c r="D102" s="42">
        <v>45</v>
      </c>
      <c r="E102" s="42"/>
      <c r="F102" s="48" t="s">
        <v>6</v>
      </c>
      <c r="G102" s="48"/>
      <c r="H102" s="92" t="s">
        <v>483</v>
      </c>
      <c r="I102" s="92" t="s">
        <v>123</v>
      </c>
      <c r="J102" s="107">
        <v>380000</v>
      </c>
      <c r="K102" s="90">
        <v>6.95</v>
      </c>
      <c r="L102" s="51">
        <f t="shared" si="14"/>
        <v>143.88489208633092</v>
      </c>
      <c r="M102" s="108">
        <f t="shared" si="11"/>
        <v>2641</v>
      </c>
      <c r="N102" s="48" t="s">
        <v>15</v>
      </c>
      <c r="O102" s="24"/>
    </row>
    <row r="103" spans="4:15" ht="105" customHeight="1" hidden="1">
      <c r="D103" s="42">
        <v>50</v>
      </c>
      <c r="E103" s="42"/>
      <c r="F103" s="48" t="s">
        <v>6</v>
      </c>
      <c r="G103" s="48"/>
      <c r="H103" s="92" t="s">
        <v>274</v>
      </c>
      <c r="I103" s="92" t="s">
        <v>123</v>
      </c>
      <c r="J103" s="107">
        <v>390000</v>
      </c>
      <c r="K103" s="50">
        <v>7.5</v>
      </c>
      <c r="L103" s="51">
        <f>1000/K103</f>
        <v>133.33333333333334</v>
      </c>
      <c r="M103" s="108">
        <f aca="true" t="shared" si="15" ref="M103:M110">J103*K103/1000</f>
        <v>2925</v>
      </c>
      <c r="N103" s="48" t="s">
        <v>15</v>
      </c>
      <c r="O103" s="24"/>
    </row>
    <row r="104" spans="4:15" ht="105" customHeight="1" hidden="1">
      <c r="D104" s="42">
        <v>50</v>
      </c>
      <c r="E104" s="42"/>
      <c r="F104" s="48" t="s">
        <v>6</v>
      </c>
      <c r="G104" s="48"/>
      <c r="H104" s="92" t="s">
        <v>240</v>
      </c>
      <c r="I104" s="92" t="s">
        <v>123</v>
      </c>
      <c r="J104" s="107">
        <v>554000</v>
      </c>
      <c r="K104" s="50">
        <v>8.38</v>
      </c>
      <c r="L104" s="51">
        <f t="shared" si="14"/>
        <v>119.33174224343675</v>
      </c>
      <c r="M104" s="108">
        <f t="shared" si="15"/>
        <v>4642.52</v>
      </c>
      <c r="N104" s="48" t="s">
        <v>15</v>
      </c>
      <c r="O104" s="24"/>
    </row>
    <row r="105" spans="4:15" ht="100.5" customHeight="1" hidden="1">
      <c r="D105" s="42">
        <v>50</v>
      </c>
      <c r="E105" s="42"/>
      <c r="F105" s="48" t="s">
        <v>6</v>
      </c>
      <c r="G105" s="48"/>
      <c r="H105" s="92" t="s">
        <v>256</v>
      </c>
      <c r="I105" s="92" t="s">
        <v>257</v>
      </c>
      <c r="J105" s="107">
        <v>554000</v>
      </c>
      <c r="K105" s="50">
        <v>9.65</v>
      </c>
      <c r="L105" s="51">
        <f t="shared" si="14"/>
        <v>103.62694300518135</v>
      </c>
      <c r="M105" s="108">
        <f t="shared" si="15"/>
        <v>5346.1</v>
      </c>
      <c r="N105" s="48" t="s">
        <v>15</v>
      </c>
      <c r="O105" s="24"/>
    </row>
    <row r="106" spans="4:15" ht="100.5" customHeight="1" hidden="1">
      <c r="D106" s="42">
        <v>50</v>
      </c>
      <c r="E106" s="42"/>
      <c r="F106" s="48" t="s">
        <v>6</v>
      </c>
      <c r="G106" s="48"/>
      <c r="H106" s="92" t="s">
        <v>239</v>
      </c>
      <c r="I106" s="92" t="s">
        <v>257</v>
      </c>
      <c r="J106" s="107">
        <v>429000</v>
      </c>
      <c r="K106" s="50">
        <v>10.8</v>
      </c>
      <c r="L106" s="51">
        <f t="shared" si="14"/>
        <v>92.59259259259258</v>
      </c>
      <c r="M106" s="108">
        <f t="shared" si="15"/>
        <v>4633.2</v>
      </c>
      <c r="N106" s="48" t="s">
        <v>15</v>
      </c>
      <c r="O106" s="24"/>
    </row>
    <row r="107" spans="4:15" ht="100.5" customHeight="1">
      <c r="D107" s="42">
        <v>50</v>
      </c>
      <c r="E107" s="42"/>
      <c r="F107" s="48" t="s">
        <v>6</v>
      </c>
      <c r="G107" s="48"/>
      <c r="H107" s="92" t="s">
        <v>409</v>
      </c>
      <c r="I107" s="92" t="s">
        <v>257</v>
      </c>
      <c r="J107" s="107">
        <v>365000</v>
      </c>
      <c r="K107" s="50">
        <v>12.9</v>
      </c>
      <c r="L107" s="51">
        <f>1000/K107</f>
        <v>77.51937984496124</v>
      </c>
      <c r="M107" s="108">
        <f t="shared" si="15"/>
        <v>4708.5</v>
      </c>
      <c r="N107" s="48" t="s">
        <v>15</v>
      </c>
      <c r="O107" s="24"/>
    </row>
    <row r="108" spans="4:15" ht="100.5" customHeight="1" hidden="1">
      <c r="D108" s="42">
        <v>50</v>
      </c>
      <c r="E108" s="42"/>
      <c r="F108" s="48" t="s">
        <v>6</v>
      </c>
      <c r="G108" s="48"/>
      <c r="H108" s="92" t="s">
        <v>252</v>
      </c>
      <c r="I108" s="92" t="s">
        <v>330</v>
      </c>
      <c r="J108" s="107">
        <v>390000</v>
      </c>
      <c r="K108" s="50">
        <v>15.8</v>
      </c>
      <c r="L108" s="51">
        <f>1000/K108</f>
        <v>63.291139240506325</v>
      </c>
      <c r="M108" s="108">
        <f>J108*K108/1000</f>
        <v>6162</v>
      </c>
      <c r="N108" s="48" t="s">
        <v>15</v>
      </c>
      <c r="O108" s="24"/>
    </row>
    <row r="109" spans="4:15" ht="100.5" customHeight="1">
      <c r="D109" s="42">
        <v>50</v>
      </c>
      <c r="E109" s="42"/>
      <c r="F109" s="48" t="s">
        <v>6</v>
      </c>
      <c r="G109" s="48"/>
      <c r="H109" s="92" t="s">
        <v>358</v>
      </c>
      <c r="I109" s="92" t="s">
        <v>257</v>
      </c>
      <c r="J109" s="107">
        <v>780000</v>
      </c>
      <c r="K109" s="50">
        <v>19</v>
      </c>
      <c r="L109" s="51">
        <f>1000/K109</f>
        <v>52.63157894736842</v>
      </c>
      <c r="M109" s="108">
        <f>J109*K109/1000</f>
        <v>14820</v>
      </c>
      <c r="N109" s="48" t="s">
        <v>15</v>
      </c>
      <c r="O109" s="24"/>
    </row>
    <row r="110" spans="3:15" s="25" customFormat="1" ht="111" customHeight="1">
      <c r="C110" s="1"/>
      <c r="D110" s="42">
        <v>50</v>
      </c>
      <c r="E110" s="42"/>
      <c r="F110" s="48" t="s">
        <v>6</v>
      </c>
      <c r="G110" s="48"/>
      <c r="H110" s="92" t="s">
        <v>287</v>
      </c>
      <c r="I110" s="92" t="s">
        <v>123</v>
      </c>
      <c r="J110" s="107">
        <v>780000</v>
      </c>
      <c r="K110" s="50">
        <v>25.02</v>
      </c>
      <c r="L110" s="51">
        <f t="shared" si="14"/>
        <v>39.96802557953637</v>
      </c>
      <c r="M110" s="108">
        <f t="shared" si="15"/>
        <v>19515.6</v>
      </c>
      <c r="N110" s="48" t="s">
        <v>15</v>
      </c>
      <c r="O110" s="30"/>
    </row>
    <row r="111" spans="3:15" ht="159.75" customHeight="1">
      <c r="C111" s="25"/>
      <c r="D111" s="272" t="s">
        <v>7</v>
      </c>
      <c r="E111" s="273"/>
      <c r="F111" s="273"/>
      <c r="G111" s="273"/>
      <c r="H111" s="273"/>
      <c r="I111" s="273"/>
      <c r="J111" s="273"/>
      <c r="K111" s="273"/>
      <c r="L111" s="273"/>
      <c r="M111" s="273"/>
      <c r="N111" s="274"/>
      <c r="O111" s="24"/>
    </row>
    <row r="112" spans="4:15" ht="93" customHeight="1" hidden="1">
      <c r="D112" s="35">
        <v>62</v>
      </c>
      <c r="E112" s="35"/>
      <c r="F112" s="115" t="s">
        <v>7</v>
      </c>
      <c r="G112" s="115"/>
      <c r="H112" s="115">
        <v>8</v>
      </c>
      <c r="I112" s="115" t="s">
        <v>47</v>
      </c>
      <c r="J112" s="117"/>
      <c r="K112" s="118">
        <v>5.95</v>
      </c>
      <c r="L112" s="119">
        <f aca="true" t="shared" si="16" ref="L112:L132">1000/K112</f>
        <v>168.0672268907563</v>
      </c>
      <c r="M112" s="120">
        <f aca="true" t="shared" si="17" ref="M112:M132">J112*K112/1000</f>
        <v>0</v>
      </c>
      <c r="N112" s="115" t="s">
        <v>42</v>
      </c>
      <c r="O112" s="24"/>
    </row>
    <row r="113" spans="4:15" ht="93" customHeight="1" hidden="1">
      <c r="D113" s="35">
        <v>63</v>
      </c>
      <c r="E113" s="35"/>
      <c r="F113" s="115" t="s">
        <v>7</v>
      </c>
      <c r="G113" s="115"/>
      <c r="H113" s="115">
        <v>10</v>
      </c>
      <c r="I113" s="116" t="s">
        <v>47</v>
      </c>
      <c r="J113" s="117"/>
      <c r="K113" s="118">
        <v>6.96</v>
      </c>
      <c r="L113" s="119">
        <f t="shared" si="16"/>
        <v>143.67816091954023</v>
      </c>
      <c r="M113" s="120">
        <f t="shared" si="17"/>
        <v>0</v>
      </c>
      <c r="N113" s="115" t="s">
        <v>42</v>
      </c>
      <c r="O113" s="24"/>
    </row>
    <row r="114" spans="4:15" ht="93" customHeight="1" hidden="1">
      <c r="D114" s="35">
        <v>64</v>
      </c>
      <c r="E114" s="35"/>
      <c r="F114" s="115" t="s">
        <v>7</v>
      </c>
      <c r="G114" s="115"/>
      <c r="H114" s="115">
        <v>12</v>
      </c>
      <c r="I114" s="115" t="s">
        <v>47</v>
      </c>
      <c r="J114" s="117">
        <v>230000</v>
      </c>
      <c r="K114" s="118">
        <v>8</v>
      </c>
      <c r="L114" s="119">
        <f t="shared" si="16"/>
        <v>125</v>
      </c>
      <c r="M114" s="120">
        <f t="shared" si="17"/>
        <v>1840</v>
      </c>
      <c r="N114" s="115" t="s">
        <v>42</v>
      </c>
      <c r="O114" s="24"/>
    </row>
    <row r="115" spans="4:15" ht="110.25" customHeight="1" hidden="1">
      <c r="D115" s="35"/>
      <c r="E115" s="35"/>
      <c r="F115" s="92" t="s">
        <v>7</v>
      </c>
      <c r="G115" s="92"/>
      <c r="H115" s="92">
        <v>5</v>
      </c>
      <c r="I115" s="92">
        <v>11.75</v>
      </c>
      <c r="J115" s="58">
        <v>455000</v>
      </c>
      <c r="K115" s="90">
        <v>5.06</v>
      </c>
      <c r="L115" s="113">
        <f t="shared" si="16"/>
        <v>197.62845849802372</v>
      </c>
      <c r="M115" s="114">
        <f t="shared" si="17"/>
        <v>2302.3</v>
      </c>
      <c r="N115" s="92" t="s">
        <v>15</v>
      </c>
      <c r="O115" s="24"/>
    </row>
    <row r="116" spans="4:15" ht="110.25" customHeight="1" hidden="1">
      <c r="D116" s="35">
        <v>62</v>
      </c>
      <c r="E116" s="35"/>
      <c r="F116" s="48" t="s">
        <v>7</v>
      </c>
      <c r="G116" s="48"/>
      <c r="H116" s="92">
        <v>6.5</v>
      </c>
      <c r="I116" s="92" t="s">
        <v>4</v>
      </c>
      <c r="J116" s="58"/>
      <c r="K116" s="50">
        <v>5.98</v>
      </c>
      <c r="L116" s="51">
        <f t="shared" si="16"/>
        <v>167.22408026755852</v>
      </c>
      <c r="M116" s="52">
        <f t="shared" si="17"/>
        <v>0</v>
      </c>
      <c r="N116" s="48" t="s">
        <v>15</v>
      </c>
      <c r="O116" s="24"/>
    </row>
    <row r="117" spans="4:15" ht="110.25" customHeight="1">
      <c r="D117" s="35"/>
      <c r="E117" s="35"/>
      <c r="F117" s="188" t="s">
        <v>7</v>
      </c>
      <c r="G117" s="188"/>
      <c r="H117" s="188">
        <v>8</v>
      </c>
      <c r="I117" s="188" t="s">
        <v>47</v>
      </c>
      <c r="J117" s="196">
        <v>385000</v>
      </c>
      <c r="K117" s="190">
        <v>7.25</v>
      </c>
      <c r="L117" s="191">
        <f t="shared" si="16"/>
        <v>137.93103448275863</v>
      </c>
      <c r="M117" s="197">
        <f t="shared" si="17"/>
        <v>2791.25</v>
      </c>
      <c r="N117" s="193" t="s">
        <v>424</v>
      </c>
      <c r="O117" s="24"/>
    </row>
    <row r="118" spans="4:15" ht="110.25" customHeight="1">
      <c r="D118" s="35"/>
      <c r="E118" s="35"/>
      <c r="F118" s="188" t="s">
        <v>7</v>
      </c>
      <c r="G118" s="188"/>
      <c r="H118" s="188">
        <v>10</v>
      </c>
      <c r="I118" s="188" t="s">
        <v>47</v>
      </c>
      <c r="J118" s="196">
        <v>385000</v>
      </c>
      <c r="K118" s="190">
        <v>8.4</v>
      </c>
      <c r="L118" s="191">
        <f t="shared" si="16"/>
        <v>119.04761904761904</v>
      </c>
      <c r="M118" s="197">
        <f t="shared" si="17"/>
        <v>3234</v>
      </c>
      <c r="N118" s="193" t="s">
        <v>424</v>
      </c>
      <c r="O118" s="24"/>
    </row>
    <row r="119" spans="4:15" ht="110.25" customHeight="1">
      <c r="D119" s="35"/>
      <c r="E119" s="35"/>
      <c r="F119" s="188" t="s">
        <v>7</v>
      </c>
      <c r="G119" s="188"/>
      <c r="H119" s="188">
        <v>12</v>
      </c>
      <c r="I119" s="188" t="s">
        <v>47</v>
      </c>
      <c r="J119" s="196">
        <v>385000</v>
      </c>
      <c r="K119" s="190">
        <v>10.5</v>
      </c>
      <c r="L119" s="191">
        <f t="shared" si="16"/>
        <v>95.23809523809524</v>
      </c>
      <c r="M119" s="197">
        <f t="shared" si="17"/>
        <v>4042.5</v>
      </c>
      <c r="N119" s="193" t="s">
        <v>424</v>
      </c>
      <c r="O119" s="24"/>
    </row>
    <row r="120" spans="4:15" ht="106.5" customHeight="1">
      <c r="D120" s="35"/>
      <c r="E120" s="35"/>
      <c r="F120" s="188" t="s">
        <v>7</v>
      </c>
      <c r="G120" s="188"/>
      <c r="H120" s="188">
        <v>14</v>
      </c>
      <c r="I120" s="188" t="s">
        <v>47</v>
      </c>
      <c r="J120" s="196">
        <v>385000</v>
      </c>
      <c r="K120" s="190">
        <v>12</v>
      </c>
      <c r="L120" s="191">
        <f t="shared" si="16"/>
        <v>83.33333333333333</v>
      </c>
      <c r="M120" s="197">
        <f t="shared" si="17"/>
        <v>4620</v>
      </c>
      <c r="N120" s="193" t="s">
        <v>424</v>
      </c>
      <c r="O120" s="24"/>
    </row>
    <row r="121" spans="4:15" ht="106.5" customHeight="1">
      <c r="D121" s="35"/>
      <c r="E121" s="35"/>
      <c r="F121" s="188" t="s">
        <v>7</v>
      </c>
      <c r="G121" s="188"/>
      <c r="H121" s="188">
        <v>16</v>
      </c>
      <c r="I121" s="188" t="s">
        <v>47</v>
      </c>
      <c r="J121" s="196">
        <v>385000</v>
      </c>
      <c r="K121" s="190">
        <v>14.6</v>
      </c>
      <c r="L121" s="191">
        <f>1000/K121</f>
        <v>68.4931506849315</v>
      </c>
      <c r="M121" s="197">
        <f>J121*K121/1000</f>
        <v>5621</v>
      </c>
      <c r="N121" s="193" t="s">
        <v>424</v>
      </c>
      <c r="O121" s="24"/>
    </row>
    <row r="122" spans="4:15" ht="106.5" customHeight="1">
      <c r="D122" s="35">
        <v>63</v>
      </c>
      <c r="E122" s="35"/>
      <c r="F122" s="48" t="s">
        <v>7</v>
      </c>
      <c r="G122" s="48"/>
      <c r="H122" s="48">
        <v>10</v>
      </c>
      <c r="I122" s="48" t="s">
        <v>123</v>
      </c>
      <c r="J122" s="58">
        <v>395000</v>
      </c>
      <c r="K122" s="50">
        <v>8.77</v>
      </c>
      <c r="L122" s="51">
        <f t="shared" si="16"/>
        <v>114.02508551881415</v>
      </c>
      <c r="M122" s="52">
        <f t="shared" si="17"/>
        <v>3464.15</v>
      </c>
      <c r="N122" s="48" t="s">
        <v>15</v>
      </c>
      <c r="O122" s="24"/>
    </row>
    <row r="123" spans="4:15" ht="106.5" customHeight="1" hidden="1">
      <c r="D123" s="35">
        <v>64</v>
      </c>
      <c r="E123" s="35"/>
      <c r="F123" s="48" t="s">
        <v>7</v>
      </c>
      <c r="G123" s="48"/>
      <c r="H123" s="48">
        <v>12</v>
      </c>
      <c r="I123" s="48" t="s">
        <v>4</v>
      </c>
      <c r="J123" s="58">
        <v>281900</v>
      </c>
      <c r="K123" s="50">
        <v>10.86</v>
      </c>
      <c r="L123" s="51">
        <f t="shared" si="16"/>
        <v>92.08103130755065</v>
      </c>
      <c r="M123" s="52">
        <f t="shared" si="17"/>
        <v>3061.434</v>
      </c>
      <c r="N123" s="48" t="s">
        <v>15</v>
      </c>
      <c r="O123" s="24"/>
    </row>
    <row r="124" spans="3:15" s="7" customFormat="1" ht="106.5" customHeight="1">
      <c r="C124" s="1"/>
      <c r="D124" s="35">
        <v>64</v>
      </c>
      <c r="E124" s="35"/>
      <c r="F124" s="48" t="s">
        <v>7</v>
      </c>
      <c r="G124" s="48"/>
      <c r="H124" s="92">
        <v>12</v>
      </c>
      <c r="I124" s="92" t="s">
        <v>123</v>
      </c>
      <c r="J124" s="58">
        <v>418000</v>
      </c>
      <c r="K124" s="50">
        <v>10.75</v>
      </c>
      <c r="L124" s="51">
        <f t="shared" si="16"/>
        <v>93.02325581395348</v>
      </c>
      <c r="M124" s="52">
        <f>J124*K124/1000</f>
        <v>4493.5</v>
      </c>
      <c r="N124" s="48" t="s">
        <v>15</v>
      </c>
      <c r="O124" s="28"/>
    </row>
    <row r="125" spans="3:15" ht="98.25" customHeight="1">
      <c r="C125" s="7"/>
      <c r="D125" s="35">
        <v>65</v>
      </c>
      <c r="E125" s="35"/>
      <c r="F125" s="53" t="s">
        <v>7</v>
      </c>
      <c r="G125" s="48"/>
      <c r="H125" s="92">
        <v>14</v>
      </c>
      <c r="I125" s="92" t="s">
        <v>123</v>
      </c>
      <c r="J125" s="58">
        <v>418000</v>
      </c>
      <c r="K125" s="54">
        <v>12.65</v>
      </c>
      <c r="L125" s="51">
        <f t="shared" si="16"/>
        <v>79.05138339920948</v>
      </c>
      <c r="M125" s="52">
        <f t="shared" si="17"/>
        <v>5287.7</v>
      </c>
      <c r="N125" s="48" t="s">
        <v>15</v>
      </c>
      <c r="O125" s="24"/>
    </row>
    <row r="126" spans="4:15" ht="98.25" customHeight="1">
      <c r="D126" s="35">
        <v>66</v>
      </c>
      <c r="E126" s="35"/>
      <c r="F126" s="48" t="s">
        <v>7</v>
      </c>
      <c r="G126" s="48"/>
      <c r="H126" s="92">
        <v>16</v>
      </c>
      <c r="I126" s="92" t="s">
        <v>123</v>
      </c>
      <c r="J126" s="58"/>
      <c r="K126" s="50">
        <v>14.8</v>
      </c>
      <c r="L126" s="51">
        <f t="shared" si="16"/>
        <v>67.56756756756756</v>
      </c>
      <c r="M126" s="52">
        <f t="shared" si="17"/>
        <v>0</v>
      </c>
      <c r="N126" s="48" t="s">
        <v>15</v>
      </c>
      <c r="O126" s="24"/>
    </row>
    <row r="127" spans="3:15" s="187" customFormat="1" ht="98.25" customHeight="1">
      <c r="C127" s="1"/>
      <c r="D127" s="35">
        <v>385</v>
      </c>
      <c r="E127" s="35"/>
      <c r="F127" s="92" t="s">
        <v>7</v>
      </c>
      <c r="G127" s="92"/>
      <c r="H127" s="92">
        <v>18</v>
      </c>
      <c r="I127" s="151" t="s">
        <v>123</v>
      </c>
      <c r="J127" s="58">
        <v>410000</v>
      </c>
      <c r="K127" s="90">
        <v>16.8</v>
      </c>
      <c r="L127" s="113">
        <f t="shared" si="16"/>
        <v>59.52380952380952</v>
      </c>
      <c r="M127" s="114">
        <f t="shared" si="17"/>
        <v>6888</v>
      </c>
      <c r="N127" s="48" t="s">
        <v>15</v>
      </c>
      <c r="O127" s="186"/>
    </row>
    <row r="128" spans="4:15" s="187" customFormat="1" ht="98.25" customHeight="1" hidden="1">
      <c r="D128" s="182"/>
      <c r="E128" s="182"/>
      <c r="F128" s="146" t="s">
        <v>7</v>
      </c>
      <c r="G128" s="146"/>
      <c r="H128" s="146">
        <v>22</v>
      </c>
      <c r="I128" s="146" t="s">
        <v>123</v>
      </c>
      <c r="J128" s="153">
        <v>800000</v>
      </c>
      <c r="K128" s="183">
        <v>21.67</v>
      </c>
      <c r="L128" s="184">
        <f t="shared" si="16"/>
        <v>46.14674665436086</v>
      </c>
      <c r="M128" s="185">
        <f t="shared" si="17"/>
        <v>17336</v>
      </c>
      <c r="N128" s="159" t="s">
        <v>15</v>
      </c>
      <c r="O128" s="186"/>
    </row>
    <row r="129" spans="4:15" s="187" customFormat="1" ht="98.25" customHeight="1" hidden="1">
      <c r="D129" s="182"/>
      <c r="E129" s="182"/>
      <c r="F129" s="146" t="s">
        <v>7</v>
      </c>
      <c r="G129" s="146"/>
      <c r="H129" s="146">
        <v>24</v>
      </c>
      <c r="I129" s="146" t="s">
        <v>123</v>
      </c>
      <c r="J129" s="153">
        <v>800000</v>
      </c>
      <c r="K129" s="183">
        <v>25.58</v>
      </c>
      <c r="L129" s="184">
        <f t="shared" si="16"/>
        <v>39.09304143862393</v>
      </c>
      <c r="M129" s="185">
        <f t="shared" si="17"/>
        <v>20464</v>
      </c>
      <c r="N129" s="159" t="s">
        <v>15</v>
      </c>
      <c r="O129" s="186"/>
    </row>
    <row r="130" spans="4:15" s="187" customFormat="1" ht="98.25" customHeight="1" hidden="1">
      <c r="D130" s="182"/>
      <c r="E130" s="182"/>
      <c r="F130" s="146" t="s">
        <v>7</v>
      </c>
      <c r="G130" s="146"/>
      <c r="H130" s="146">
        <v>27</v>
      </c>
      <c r="I130" s="146" t="s">
        <v>123</v>
      </c>
      <c r="J130" s="153">
        <v>800000</v>
      </c>
      <c r="K130" s="183">
        <v>29</v>
      </c>
      <c r="L130" s="184">
        <f t="shared" si="16"/>
        <v>34.48275862068966</v>
      </c>
      <c r="M130" s="185">
        <f t="shared" si="17"/>
        <v>23200</v>
      </c>
      <c r="N130" s="159" t="s">
        <v>15</v>
      </c>
      <c r="O130" s="186"/>
    </row>
    <row r="131" spans="4:15" s="187" customFormat="1" ht="98.25" customHeight="1" hidden="1">
      <c r="D131" s="182"/>
      <c r="E131" s="182"/>
      <c r="F131" s="146" t="s">
        <v>7</v>
      </c>
      <c r="G131" s="159"/>
      <c r="H131" s="146">
        <v>30</v>
      </c>
      <c r="I131" s="146" t="s">
        <v>123</v>
      </c>
      <c r="J131" s="153">
        <v>825000</v>
      </c>
      <c r="K131" s="160">
        <v>33.33</v>
      </c>
      <c r="L131" s="184">
        <f t="shared" si="16"/>
        <v>30.003000300030006</v>
      </c>
      <c r="M131" s="185">
        <f t="shared" si="17"/>
        <v>27497.25</v>
      </c>
      <c r="N131" s="159" t="s">
        <v>15</v>
      </c>
      <c r="O131" s="186"/>
    </row>
    <row r="132" spans="3:15" s="25" customFormat="1" ht="164.25" customHeight="1" hidden="1">
      <c r="C132" s="187"/>
      <c r="D132" s="182"/>
      <c r="E132" s="182"/>
      <c r="F132" s="146" t="s">
        <v>7</v>
      </c>
      <c r="G132" s="159"/>
      <c r="H132" s="146">
        <v>40</v>
      </c>
      <c r="I132" s="146" t="s">
        <v>123</v>
      </c>
      <c r="J132" s="153">
        <v>825000</v>
      </c>
      <c r="K132" s="160">
        <v>48.33</v>
      </c>
      <c r="L132" s="184">
        <f t="shared" si="16"/>
        <v>20.691082143596113</v>
      </c>
      <c r="M132" s="185">
        <f t="shared" si="17"/>
        <v>39872.25</v>
      </c>
      <c r="N132" s="159" t="s">
        <v>15</v>
      </c>
      <c r="O132" s="30"/>
    </row>
    <row r="133" spans="3:15" ht="105" customHeight="1" hidden="1">
      <c r="C133" s="25"/>
      <c r="D133" s="272" t="s">
        <v>332</v>
      </c>
      <c r="E133" s="273"/>
      <c r="F133" s="273"/>
      <c r="G133" s="273"/>
      <c r="H133" s="273"/>
      <c r="I133" s="273"/>
      <c r="J133" s="273"/>
      <c r="K133" s="273"/>
      <c r="L133" s="273"/>
      <c r="M133" s="273"/>
      <c r="N133" s="274"/>
      <c r="O133" s="24"/>
    </row>
    <row r="134" spans="4:15" ht="106.5" customHeight="1" hidden="1">
      <c r="D134" s="35">
        <v>62</v>
      </c>
      <c r="E134" s="35"/>
      <c r="F134" s="115" t="s">
        <v>333</v>
      </c>
      <c r="G134" s="115"/>
      <c r="H134" s="115">
        <v>10</v>
      </c>
      <c r="I134" s="116" t="s">
        <v>123</v>
      </c>
      <c r="J134" s="117"/>
      <c r="K134" s="118">
        <v>6.96</v>
      </c>
      <c r="L134" s="119">
        <f aca="true" t="shared" si="18" ref="L134:L140">1000/K134</f>
        <v>143.67816091954023</v>
      </c>
      <c r="M134" s="120">
        <f aca="true" t="shared" si="19" ref="M134:M140">J134*K134/1000</f>
        <v>0</v>
      </c>
      <c r="N134" s="115" t="s">
        <v>42</v>
      </c>
      <c r="O134" s="24"/>
    </row>
    <row r="135" spans="4:15" ht="106.5" customHeight="1" hidden="1">
      <c r="D135" s="35">
        <v>62</v>
      </c>
      <c r="E135" s="35"/>
      <c r="F135" s="115" t="s">
        <v>333</v>
      </c>
      <c r="G135" s="115"/>
      <c r="H135" s="115">
        <v>12</v>
      </c>
      <c r="I135" s="116" t="s">
        <v>47</v>
      </c>
      <c r="J135" s="117">
        <v>365000</v>
      </c>
      <c r="K135" s="118">
        <v>10.5</v>
      </c>
      <c r="L135" s="119">
        <f t="shared" si="18"/>
        <v>95.23809523809524</v>
      </c>
      <c r="M135" s="120">
        <f t="shared" si="19"/>
        <v>3832.5</v>
      </c>
      <c r="N135" s="115" t="s">
        <v>42</v>
      </c>
      <c r="O135" s="24"/>
    </row>
    <row r="136" spans="4:15" ht="105" customHeight="1" hidden="1">
      <c r="D136" s="35">
        <v>63</v>
      </c>
      <c r="E136" s="35"/>
      <c r="F136" s="115" t="s">
        <v>333</v>
      </c>
      <c r="G136" s="115"/>
      <c r="H136" s="115">
        <v>12</v>
      </c>
      <c r="I136" s="116" t="s">
        <v>123</v>
      </c>
      <c r="J136" s="117">
        <v>235000</v>
      </c>
      <c r="K136" s="118">
        <v>7.96</v>
      </c>
      <c r="L136" s="119">
        <f t="shared" si="18"/>
        <v>125.62814070351759</v>
      </c>
      <c r="M136" s="120">
        <f t="shared" si="19"/>
        <v>1870.6</v>
      </c>
      <c r="N136" s="115" t="s">
        <v>42</v>
      </c>
      <c r="O136" s="24"/>
    </row>
    <row r="137" spans="4:15" ht="105" customHeight="1" hidden="1">
      <c r="D137" s="35">
        <v>62</v>
      </c>
      <c r="E137" s="35"/>
      <c r="F137" s="115" t="s">
        <v>333</v>
      </c>
      <c r="G137" s="115"/>
      <c r="H137" s="115">
        <v>16</v>
      </c>
      <c r="I137" s="116" t="s">
        <v>123</v>
      </c>
      <c r="J137" s="117"/>
      <c r="K137" s="118">
        <v>14.68</v>
      </c>
      <c r="L137" s="119">
        <f t="shared" si="18"/>
        <v>68.11989100817439</v>
      </c>
      <c r="M137" s="120">
        <f t="shared" si="19"/>
        <v>0</v>
      </c>
      <c r="N137" s="115" t="s">
        <v>42</v>
      </c>
      <c r="O137" s="24"/>
    </row>
    <row r="138" spans="4:15" ht="106.5" customHeight="1" hidden="1">
      <c r="D138" s="35">
        <v>62</v>
      </c>
      <c r="E138" s="35"/>
      <c r="F138" s="115" t="s">
        <v>333</v>
      </c>
      <c r="G138" s="115"/>
      <c r="H138" s="115" t="s">
        <v>185</v>
      </c>
      <c r="I138" s="116" t="s">
        <v>47</v>
      </c>
      <c r="J138" s="117"/>
      <c r="K138" s="118">
        <v>4.73</v>
      </c>
      <c r="L138" s="119">
        <f>1000/K138</f>
        <v>211.4164904862579</v>
      </c>
      <c r="M138" s="120">
        <f>J138*K138/1000</f>
        <v>0</v>
      </c>
      <c r="N138" s="115" t="s">
        <v>42</v>
      </c>
      <c r="O138" s="24"/>
    </row>
    <row r="139" spans="4:15" ht="106.5" customHeight="1" hidden="1">
      <c r="D139" s="35">
        <v>62</v>
      </c>
      <c r="E139" s="35"/>
      <c r="F139" s="115" t="s">
        <v>333</v>
      </c>
      <c r="G139" s="115"/>
      <c r="H139" s="115" t="s">
        <v>166</v>
      </c>
      <c r="I139" s="116" t="s">
        <v>47</v>
      </c>
      <c r="J139" s="117"/>
      <c r="K139" s="118">
        <v>5.46</v>
      </c>
      <c r="L139" s="119">
        <f t="shared" si="18"/>
        <v>183.15018315018315</v>
      </c>
      <c r="M139" s="120">
        <f t="shared" si="19"/>
        <v>0</v>
      </c>
      <c r="N139" s="115" t="s">
        <v>42</v>
      </c>
      <c r="O139" s="24"/>
    </row>
    <row r="140" spans="3:15" s="25" customFormat="1" ht="152.25" customHeight="1" hidden="1">
      <c r="C140" s="1"/>
      <c r="D140" s="35">
        <v>63</v>
      </c>
      <c r="E140" s="35"/>
      <c r="F140" s="115" t="s">
        <v>333</v>
      </c>
      <c r="G140" s="115"/>
      <c r="H140" s="115" t="s">
        <v>167</v>
      </c>
      <c r="I140" s="116" t="s">
        <v>47</v>
      </c>
      <c r="J140" s="117"/>
      <c r="K140" s="118">
        <v>6.75</v>
      </c>
      <c r="L140" s="119">
        <f t="shared" si="18"/>
        <v>148.14814814814815</v>
      </c>
      <c r="M140" s="120">
        <f t="shared" si="19"/>
        <v>0</v>
      </c>
      <c r="N140" s="115" t="s">
        <v>42</v>
      </c>
      <c r="O140" s="30"/>
    </row>
    <row r="141" spans="3:15" ht="106.5" customHeight="1" hidden="1">
      <c r="C141" s="25"/>
      <c r="D141" s="278" t="s">
        <v>106</v>
      </c>
      <c r="E141" s="279"/>
      <c r="F141" s="279"/>
      <c r="G141" s="279"/>
      <c r="H141" s="279"/>
      <c r="I141" s="279"/>
      <c r="J141" s="279"/>
      <c r="K141" s="279"/>
      <c r="L141" s="279"/>
      <c r="M141" s="279"/>
      <c r="N141" s="280"/>
      <c r="O141" s="24"/>
    </row>
    <row r="142" spans="4:15" ht="106.5" customHeight="1" hidden="1">
      <c r="D142" s="35">
        <v>74</v>
      </c>
      <c r="E142" s="35"/>
      <c r="F142" s="48" t="s">
        <v>8</v>
      </c>
      <c r="G142" s="48"/>
      <c r="H142" s="48">
        <v>10</v>
      </c>
      <c r="I142" s="48" t="s">
        <v>24</v>
      </c>
      <c r="J142" s="49"/>
      <c r="K142" s="50">
        <v>8.1</v>
      </c>
      <c r="L142" s="51">
        <f>1000/K142</f>
        <v>123.4567901234568</v>
      </c>
      <c r="M142" s="52">
        <f>J142*K142/1000</f>
        <v>0</v>
      </c>
      <c r="N142" s="48" t="s">
        <v>184</v>
      </c>
      <c r="O142" s="24"/>
    </row>
    <row r="143" spans="4:15" ht="105" customHeight="1" hidden="1">
      <c r="D143" s="35">
        <v>75</v>
      </c>
      <c r="E143" s="35"/>
      <c r="F143" s="48" t="s">
        <v>8</v>
      </c>
      <c r="G143" s="48">
        <v>4</v>
      </c>
      <c r="H143" s="48">
        <v>12</v>
      </c>
      <c r="I143" s="48" t="s">
        <v>24</v>
      </c>
      <c r="J143" s="49"/>
      <c r="K143" s="50">
        <v>8.83</v>
      </c>
      <c r="L143" s="51">
        <f>1000/K143</f>
        <v>113.25028312570781</v>
      </c>
      <c r="M143" s="52">
        <f>J143*K143/1000</f>
        <v>0</v>
      </c>
      <c r="N143" s="48" t="s">
        <v>15</v>
      </c>
      <c r="O143" s="24"/>
    </row>
    <row r="144" spans="3:15" s="25" customFormat="1" ht="201" customHeight="1" hidden="1">
      <c r="C144" s="1"/>
      <c r="D144" s="35">
        <v>74</v>
      </c>
      <c r="E144" s="35"/>
      <c r="F144" s="48" t="s">
        <v>8</v>
      </c>
      <c r="G144" s="48"/>
      <c r="H144" s="48">
        <v>14</v>
      </c>
      <c r="I144" s="48" t="s">
        <v>24</v>
      </c>
      <c r="J144" s="49"/>
      <c r="K144" s="50">
        <v>10.58</v>
      </c>
      <c r="L144" s="51">
        <f>1000/K144</f>
        <v>94.5179584120983</v>
      </c>
      <c r="M144" s="52">
        <f>J144*K144/1000</f>
        <v>0</v>
      </c>
      <c r="N144" s="48" t="s">
        <v>15</v>
      </c>
      <c r="O144" s="30"/>
    </row>
    <row r="145" spans="3:15" ht="112.5" customHeight="1" hidden="1">
      <c r="C145" s="25"/>
      <c r="D145" s="275" t="s">
        <v>354</v>
      </c>
      <c r="E145" s="276"/>
      <c r="F145" s="276"/>
      <c r="G145" s="276"/>
      <c r="H145" s="276"/>
      <c r="I145" s="276"/>
      <c r="J145" s="276"/>
      <c r="K145" s="276"/>
      <c r="L145" s="276"/>
      <c r="M145" s="276"/>
      <c r="N145" s="277"/>
      <c r="O145" s="24"/>
    </row>
    <row r="146" spans="4:15" ht="112.5" customHeight="1" hidden="1">
      <c r="D146" s="35">
        <v>74</v>
      </c>
      <c r="E146" s="35"/>
      <c r="F146" s="48" t="s">
        <v>8</v>
      </c>
      <c r="G146" s="48"/>
      <c r="H146" s="92" t="s">
        <v>407</v>
      </c>
      <c r="I146" s="92" t="s">
        <v>123</v>
      </c>
      <c r="J146" s="49">
        <v>494000</v>
      </c>
      <c r="K146" s="50">
        <v>21.5</v>
      </c>
      <c r="L146" s="51">
        <f>1000/K146</f>
        <v>46.51162790697674</v>
      </c>
      <c r="M146" s="52">
        <f>J146*K146/1000</f>
        <v>10621</v>
      </c>
      <c r="N146" s="48" t="s">
        <v>15</v>
      </c>
      <c r="O146" s="24"/>
    </row>
    <row r="147" spans="4:15" ht="112.5" customHeight="1" hidden="1">
      <c r="D147" s="35">
        <v>74</v>
      </c>
      <c r="E147" s="35"/>
      <c r="F147" s="48" t="s">
        <v>8</v>
      </c>
      <c r="G147" s="48"/>
      <c r="H147" s="92" t="s">
        <v>408</v>
      </c>
      <c r="I147" s="92" t="s">
        <v>123</v>
      </c>
      <c r="J147" s="49">
        <v>494000</v>
      </c>
      <c r="K147" s="50">
        <v>25.82</v>
      </c>
      <c r="L147" s="51">
        <f>1000/K147</f>
        <v>38.729666924864446</v>
      </c>
      <c r="M147" s="52">
        <f>J147*K147/1000</f>
        <v>12755.08</v>
      </c>
      <c r="N147" s="48" t="s">
        <v>15</v>
      </c>
      <c r="O147" s="24"/>
    </row>
    <row r="148" spans="3:15" s="25" customFormat="1" ht="214.5" customHeight="1" hidden="1">
      <c r="C148" s="1"/>
      <c r="D148" s="35">
        <v>74</v>
      </c>
      <c r="E148" s="35"/>
      <c r="F148" s="48" t="s">
        <v>8</v>
      </c>
      <c r="G148" s="48"/>
      <c r="H148" s="92" t="s">
        <v>353</v>
      </c>
      <c r="I148" s="92" t="s">
        <v>123</v>
      </c>
      <c r="J148" s="49"/>
      <c r="K148" s="50">
        <v>12.84</v>
      </c>
      <c r="L148" s="51">
        <f>1000/K148</f>
        <v>77.88161993769471</v>
      </c>
      <c r="M148" s="52">
        <f>J148*K148/1000</f>
        <v>0</v>
      </c>
      <c r="N148" s="48" t="s">
        <v>15</v>
      </c>
      <c r="O148" s="30"/>
    </row>
    <row r="149" spans="2:123" ht="126" customHeight="1">
      <c r="B149" s="11"/>
      <c r="C149" s="25"/>
      <c r="D149" s="39"/>
      <c r="E149" s="293" t="s">
        <v>111</v>
      </c>
      <c r="F149" s="294"/>
      <c r="G149" s="294"/>
      <c r="H149" s="294"/>
      <c r="I149" s="294"/>
      <c r="J149" s="294"/>
      <c r="K149" s="294"/>
      <c r="L149" s="294"/>
      <c r="M149" s="294"/>
      <c r="N149" s="295"/>
      <c r="O149" s="24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</row>
    <row r="150" spans="2:123" ht="113.25" customHeight="1">
      <c r="B150" s="11"/>
      <c r="C150" s="12"/>
      <c r="D150" s="35"/>
      <c r="E150" s="35"/>
      <c r="F150" s="48" t="s">
        <v>17</v>
      </c>
      <c r="G150" s="48"/>
      <c r="H150" s="48" t="s">
        <v>487</v>
      </c>
      <c r="I150" s="48" t="s">
        <v>47</v>
      </c>
      <c r="J150" s="58">
        <v>430000</v>
      </c>
      <c r="K150" s="50">
        <v>0.98</v>
      </c>
      <c r="L150" s="51">
        <f>1000/K150</f>
        <v>1020.4081632653061</v>
      </c>
      <c r="M150" s="52">
        <f>J150*K150/1000</f>
        <v>421.4</v>
      </c>
      <c r="N150" s="48" t="s">
        <v>42</v>
      </c>
      <c r="O150" s="24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</row>
    <row r="151" spans="2:123" ht="53.25" customHeight="1" hidden="1">
      <c r="B151" s="11"/>
      <c r="C151" s="12"/>
      <c r="D151" s="35"/>
      <c r="E151" s="35"/>
      <c r="F151" s="48" t="s">
        <v>17</v>
      </c>
      <c r="G151" s="48"/>
      <c r="H151" s="48" t="s">
        <v>120</v>
      </c>
      <c r="I151" s="48" t="s">
        <v>47</v>
      </c>
      <c r="J151" s="58"/>
      <c r="K151" s="50">
        <v>0.93</v>
      </c>
      <c r="L151" s="51">
        <f>1000/K151</f>
        <v>1075.268817204301</v>
      </c>
      <c r="M151" s="52">
        <f>J151*K151/1000</f>
        <v>0</v>
      </c>
      <c r="N151" s="48" t="s">
        <v>42</v>
      </c>
      <c r="O151" s="24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</row>
    <row r="152" spans="2:123" ht="83.25" customHeight="1" hidden="1">
      <c r="B152" s="11"/>
      <c r="C152" s="12"/>
      <c r="D152" s="35"/>
      <c r="E152" s="35"/>
      <c r="F152" s="48" t="s">
        <v>17</v>
      </c>
      <c r="G152" s="48"/>
      <c r="H152" s="48" t="s">
        <v>27</v>
      </c>
      <c r="I152" s="48" t="s">
        <v>47</v>
      </c>
      <c r="J152" s="58"/>
      <c r="K152" s="50">
        <v>1.3</v>
      </c>
      <c r="L152" s="51">
        <f>1000/K152</f>
        <v>769.2307692307692</v>
      </c>
      <c r="M152" s="52">
        <f>J152*K152/1000</f>
        <v>0</v>
      </c>
      <c r="N152" s="48" t="s">
        <v>42</v>
      </c>
      <c r="O152" s="24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</row>
    <row r="153" spans="3:15" s="25" customFormat="1" ht="113.25" customHeight="1">
      <c r="C153" s="12"/>
      <c r="D153" s="35"/>
      <c r="E153" s="35"/>
      <c r="F153" s="48" t="s">
        <v>17</v>
      </c>
      <c r="G153" s="48"/>
      <c r="H153" s="92" t="s">
        <v>27</v>
      </c>
      <c r="I153" s="92" t="s">
        <v>47</v>
      </c>
      <c r="J153" s="58">
        <v>415000</v>
      </c>
      <c r="K153" s="50">
        <v>1.3</v>
      </c>
      <c r="L153" s="51">
        <f>1000/K153</f>
        <v>769.2307692307692</v>
      </c>
      <c r="M153" s="52">
        <f>J153*K153/1000</f>
        <v>539.5</v>
      </c>
      <c r="N153" s="48" t="s">
        <v>42</v>
      </c>
      <c r="O153" s="30"/>
    </row>
    <row r="154" spans="3:15" s="25" customFormat="1" ht="113.25" customHeight="1">
      <c r="C154" s="226"/>
      <c r="D154" s="47"/>
      <c r="E154" s="227"/>
      <c r="F154" s="48" t="s">
        <v>17</v>
      </c>
      <c r="G154" s="48"/>
      <c r="H154" s="92" t="s">
        <v>162</v>
      </c>
      <c r="I154" s="92" t="s">
        <v>47</v>
      </c>
      <c r="J154" s="58">
        <v>415000</v>
      </c>
      <c r="K154" s="50">
        <v>1.44</v>
      </c>
      <c r="L154" s="51">
        <f>1000/K154</f>
        <v>694.4444444444445</v>
      </c>
      <c r="M154" s="52">
        <f>J154*K154/1000</f>
        <v>597.6</v>
      </c>
      <c r="N154" s="48" t="s">
        <v>42</v>
      </c>
      <c r="O154" s="228"/>
    </row>
    <row r="155" spans="3:14" ht="119.25" customHeight="1">
      <c r="C155" s="25"/>
      <c r="D155" s="275" t="s">
        <v>109</v>
      </c>
      <c r="E155" s="276"/>
      <c r="F155" s="276"/>
      <c r="G155" s="276"/>
      <c r="H155" s="276"/>
      <c r="I155" s="276"/>
      <c r="J155" s="276"/>
      <c r="K155" s="276"/>
      <c r="L155" s="276"/>
      <c r="M155" s="276"/>
      <c r="N155" s="277"/>
    </row>
    <row r="156" spans="4:14" ht="114" customHeight="1">
      <c r="D156" s="43">
        <v>231</v>
      </c>
      <c r="E156" s="35"/>
      <c r="F156" s="48" t="s">
        <v>50</v>
      </c>
      <c r="G156" s="48"/>
      <c r="H156" s="48"/>
      <c r="I156" s="48" t="s">
        <v>132</v>
      </c>
      <c r="J156" s="58">
        <v>500000</v>
      </c>
      <c r="K156" s="50">
        <v>25</v>
      </c>
      <c r="L156" s="51">
        <f>1000/K156</f>
        <v>40</v>
      </c>
      <c r="M156" s="52">
        <f>J156*K156/1000</f>
        <v>12500</v>
      </c>
      <c r="N156" s="55" t="s">
        <v>42</v>
      </c>
    </row>
    <row r="157" spans="4:14" ht="114" customHeight="1" hidden="1">
      <c r="D157" s="43">
        <v>231</v>
      </c>
      <c r="E157" s="35"/>
      <c r="F157" s="48" t="s">
        <v>258</v>
      </c>
      <c r="G157" s="48"/>
      <c r="H157" s="48"/>
      <c r="I157" s="48" t="s">
        <v>132</v>
      </c>
      <c r="J157" s="58"/>
      <c r="K157" s="50">
        <v>1100</v>
      </c>
      <c r="L157" s="51">
        <f>1000/K157</f>
        <v>0.9090909090909091</v>
      </c>
      <c r="M157" s="52">
        <f>J157*K157/1000</f>
        <v>0</v>
      </c>
      <c r="N157" s="55" t="s">
        <v>15</v>
      </c>
    </row>
    <row r="158" spans="4:14" ht="57" customHeight="1" hidden="1">
      <c r="D158" s="43">
        <v>231</v>
      </c>
      <c r="E158" s="35"/>
      <c r="F158" s="48" t="s">
        <v>218</v>
      </c>
      <c r="G158" s="48"/>
      <c r="H158" s="48"/>
      <c r="I158" s="48" t="s">
        <v>132</v>
      </c>
      <c r="J158" s="58"/>
      <c r="K158" s="50">
        <v>985</v>
      </c>
      <c r="L158" s="51">
        <f>1000/K158</f>
        <v>1.015228426395939</v>
      </c>
      <c r="M158" s="52">
        <f>J158*K158/1000</f>
        <v>0</v>
      </c>
      <c r="N158" s="55"/>
    </row>
    <row r="159" spans="3:15" s="25" customFormat="1" ht="176.25" customHeight="1" hidden="1">
      <c r="C159" s="1"/>
      <c r="D159" s="43">
        <v>231</v>
      </c>
      <c r="E159" s="35"/>
      <c r="F159" s="48" t="s">
        <v>179</v>
      </c>
      <c r="G159" s="48"/>
      <c r="H159" s="48"/>
      <c r="I159" s="48" t="s">
        <v>132</v>
      </c>
      <c r="J159" s="58"/>
      <c r="K159" s="50">
        <v>955</v>
      </c>
      <c r="L159" s="51">
        <f>1000/K159</f>
        <v>1.0471204188481675</v>
      </c>
      <c r="M159" s="52">
        <f>J159*K159/1000</f>
        <v>0</v>
      </c>
      <c r="N159" s="55"/>
      <c r="O159" s="30"/>
    </row>
    <row r="160" spans="3:15" ht="4.5" customHeight="1" hidden="1">
      <c r="C160" s="25"/>
      <c r="D160" s="272" t="s">
        <v>202</v>
      </c>
      <c r="E160" s="273"/>
      <c r="F160" s="273"/>
      <c r="G160" s="273"/>
      <c r="H160" s="273"/>
      <c r="I160" s="273"/>
      <c r="J160" s="273"/>
      <c r="K160" s="273"/>
      <c r="L160" s="273"/>
      <c r="M160" s="273"/>
      <c r="N160" s="274"/>
      <c r="O160" s="24"/>
    </row>
    <row r="161" spans="4:15" ht="111" customHeight="1" hidden="1">
      <c r="D161" s="35">
        <v>62</v>
      </c>
      <c r="E161" s="35"/>
      <c r="F161" s="131" t="s">
        <v>202</v>
      </c>
      <c r="G161" s="131"/>
      <c r="H161" s="131">
        <v>100</v>
      </c>
      <c r="I161" s="132"/>
      <c r="J161" s="133" t="s">
        <v>190</v>
      </c>
      <c r="K161" s="134" t="s">
        <v>203</v>
      </c>
      <c r="L161" s="135"/>
      <c r="M161" s="134"/>
      <c r="N161" s="131"/>
      <c r="O161" s="24"/>
    </row>
    <row r="162" spans="4:15" ht="106.5" customHeight="1" hidden="1">
      <c r="D162" s="35">
        <v>62</v>
      </c>
      <c r="E162" s="35"/>
      <c r="F162" s="131" t="s">
        <v>202</v>
      </c>
      <c r="G162" s="131"/>
      <c r="H162" s="131">
        <v>150</v>
      </c>
      <c r="I162" s="132"/>
      <c r="J162" s="133" t="s">
        <v>190</v>
      </c>
      <c r="K162" s="134" t="s">
        <v>204</v>
      </c>
      <c r="L162" s="135"/>
      <c r="M162" s="134"/>
      <c r="N162" s="131"/>
      <c r="O162" s="24"/>
    </row>
    <row r="163" spans="3:15" s="25" customFormat="1" ht="114.75" customHeight="1" hidden="1">
      <c r="C163" s="1"/>
      <c r="D163" s="35">
        <v>63</v>
      </c>
      <c r="E163" s="35"/>
      <c r="F163" s="131" t="s">
        <v>202</v>
      </c>
      <c r="G163" s="131"/>
      <c r="H163" s="131">
        <v>200</v>
      </c>
      <c r="I163" s="132"/>
      <c r="J163" s="133" t="s">
        <v>190</v>
      </c>
      <c r="K163" s="134" t="s">
        <v>205</v>
      </c>
      <c r="L163" s="135"/>
      <c r="M163" s="134"/>
      <c r="N163" s="131"/>
      <c r="O163" s="30"/>
    </row>
    <row r="164" spans="3:15" ht="105" customHeight="1" hidden="1">
      <c r="C164" s="25"/>
      <c r="D164" s="272" t="s">
        <v>191</v>
      </c>
      <c r="E164" s="273"/>
      <c r="F164" s="273"/>
      <c r="G164" s="273"/>
      <c r="H164" s="273"/>
      <c r="I164" s="273"/>
      <c r="J164" s="273"/>
      <c r="K164" s="273"/>
      <c r="L164" s="273"/>
      <c r="M164" s="273"/>
      <c r="N164" s="274"/>
      <c r="O164" s="24"/>
    </row>
    <row r="165" spans="4:15" ht="106.5" customHeight="1" hidden="1">
      <c r="D165" s="35">
        <v>62</v>
      </c>
      <c r="E165" s="35"/>
      <c r="F165" s="124" t="s">
        <v>208</v>
      </c>
      <c r="G165" s="124"/>
      <c r="H165" s="124">
        <v>100</v>
      </c>
      <c r="I165" s="125" t="s">
        <v>189</v>
      </c>
      <c r="J165" s="126" t="s">
        <v>190</v>
      </c>
      <c r="K165" s="128"/>
      <c r="L165" s="127" t="s">
        <v>192</v>
      </c>
      <c r="M165" s="128"/>
      <c r="N165" s="124"/>
      <c r="O165" s="24"/>
    </row>
    <row r="166" spans="4:15" ht="106.5" customHeight="1" hidden="1">
      <c r="D166" s="35">
        <v>62</v>
      </c>
      <c r="E166" s="35"/>
      <c r="F166" s="124" t="s">
        <v>208</v>
      </c>
      <c r="G166" s="124"/>
      <c r="H166" s="124">
        <v>150</v>
      </c>
      <c r="I166" s="125" t="s">
        <v>189</v>
      </c>
      <c r="J166" s="126" t="s">
        <v>190</v>
      </c>
      <c r="K166" s="128"/>
      <c r="L166" s="127" t="s">
        <v>192</v>
      </c>
      <c r="M166" s="128" t="s">
        <v>284</v>
      </c>
      <c r="N166" s="124"/>
      <c r="O166" s="24"/>
    </row>
    <row r="167" spans="3:15" s="25" customFormat="1" ht="131.25" customHeight="1" hidden="1">
      <c r="C167" s="1"/>
      <c r="D167" s="35">
        <v>63</v>
      </c>
      <c r="E167" s="35"/>
      <c r="F167" s="124" t="s">
        <v>208</v>
      </c>
      <c r="G167" s="124"/>
      <c r="H167" s="124">
        <v>200</v>
      </c>
      <c r="I167" s="125" t="s">
        <v>189</v>
      </c>
      <c r="J167" s="126" t="s">
        <v>190</v>
      </c>
      <c r="K167" s="128"/>
      <c r="L167" s="127" t="s">
        <v>192</v>
      </c>
      <c r="M167" s="128" t="s">
        <v>284</v>
      </c>
      <c r="N167" s="124"/>
      <c r="O167" s="30"/>
    </row>
    <row r="168" spans="3:15" ht="99.75" customHeight="1">
      <c r="C168" s="25"/>
      <c r="D168" s="278" t="s">
        <v>107</v>
      </c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4"/>
    </row>
    <row r="169" spans="4:15" ht="86.25" customHeight="1">
      <c r="D169" s="37" t="s">
        <v>0</v>
      </c>
      <c r="E169" s="38"/>
      <c r="F169" s="281" t="s">
        <v>0</v>
      </c>
      <c r="G169" s="282"/>
      <c r="H169" s="246" t="s">
        <v>19</v>
      </c>
      <c r="I169" s="285" t="s">
        <v>20</v>
      </c>
      <c r="J169" s="104"/>
      <c r="K169" s="56" t="s">
        <v>23</v>
      </c>
      <c r="L169" s="57" t="s">
        <v>22</v>
      </c>
      <c r="M169" s="56" t="s">
        <v>1</v>
      </c>
      <c r="N169" s="246" t="s">
        <v>14</v>
      </c>
      <c r="O169" s="24"/>
    </row>
    <row r="170" spans="4:15" ht="86.25" customHeight="1">
      <c r="D170" s="37"/>
      <c r="E170" s="38"/>
      <c r="F170" s="283"/>
      <c r="G170" s="284"/>
      <c r="H170" s="247"/>
      <c r="I170" s="286"/>
      <c r="J170" s="105"/>
      <c r="K170" s="56" t="s">
        <v>21</v>
      </c>
      <c r="L170" s="57" t="s">
        <v>5</v>
      </c>
      <c r="M170" s="56" t="s">
        <v>2</v>
      </c>
      <c r="N170" s="247"/>
      <c r="O170" s="24"/>
    </row>
    <row r="171" spans="4:15" ht="99.75" customHeight="1" hidden="1">
      <c r="D171" s="37"/>
      <c r="E171" s="38"/>
      <c r="F171" s="48" t="s">
        <v>9</v>
      </c>
      <c r="G171" s="181"/>
      <c r="H171" s="48" t="s">
        <v>450</v>
      </c>
      <c r="I171" s="48" t="s">
        <v>47</v>
      </c>
      <c r="J171" s="58">
        <v>449900</v>
      </c>
      <c r="K171" s="50">
        <v>0.9</v>
      </c>
      <c r="L171" s="51">
        <f aca="true" t="shared" si="20" ref="L171:L200">1000/K171</f>
        <v>1111.111111111111</v>
      </c>
      <c r="M171" s="52">
        <f aca="true" t="shared" si="21" ref="M171:M201">J171*K171/1000</f>
        <v>404.91</v>
      </c>
      <c r="N171" s="48" t="s">
        <v>42</v>
      </c>
      <c r="O171" s="24"/>
    </row>
    <row r="172" spans="4:15" ht="99.75" customHeight="1">
      <c r="D172" s="35">
        <v>87</v>
      </c>
      <c r="E172" s="35"/>
      <c r="F172" s="48" t="s">
        <v>9</v>
      </c>
      <c r="G172" s="48"/>
      <c r="H172" s="48" t="s">
        <v>352</v>
      </c>
      <c r="I172" s="48" t="s">
        <v>47</v>
      </c>
      <c r="J172" s="58">
        <v>386000</v>
      </c>
      <c r="K172" s="50">
        <v>1.02</v>
      </c>
      <c r="L172" s="51">
        <f t="shared" si="20"/>
        <v>980.3921568627451</v>
      </c>
      <c r="M172" s="52">
        <f t="shared" si="21"/>
        <v>393.72</v>
      </c>
      <c r="N172" s="48" t="s">
        <v>421</v>
      </c>
      <c r="O172" s="24"/>
    </row>
    <row r="173" spans="4:15" ht="99.75" customHeight="1">
      <c r="D173" s="35">
        <v>88</v>
      </c>
      <c r="E173" s="35"/>
      <c r="F173" s="48" t="s">
        <v>9</v>
      </c>
      <c r="G173" s="48"/>
      <c r="H173" s="92" t="s">
        <v>55</v>
      </c>
      <c r="I173" s="48" t="s">
        <v>47</v>
      </c>
      <c r="J173" s="58">
        <v>385000</v>
      </c>
      <c r="K173" s="50">
        <v>1.25</v>
      </c>
      <c r="L173" s="51">
        <f t="shared" si="20"/>
        <v>800</v>
      </c>
      <c r="M173" s="52">
        <f t="shared" si="21"/>
        <v>481.25</v>
      </c>
      <c r="N173" s="48" t="s">
        <v>131</v>
      </c>
      <c r="O173" s="24"/>
    </row>
    <row r="174" spans="4:15" ht="99.75" customHeight="1" hidden="1">
      <c r="D174" s="35"/>
      <c r="E174" s="35"/>
      <c r="F174" s="48" t="s">
        <v>9</v>
      </c>
      <c r="G174" s="48"/>
      <c r="H174" s="48" t="s">
        <v>423</v>
      </c>
      <c r="I174" s="48" t="s">
        <v>47</v>
      </c>
      <c r="J174" s="58">
        <v>474900</v>
      </c>
      <c r="K174" s="50">
        <v>1.02</v>
      </c>
      <c r="L174" s="51">
        <f t="shared" si="20"/>
        <v>980.3921568627451</v>
      </c>
      <c r="M174" s="52">
        <f t="shared" si="21"/>
        <v>484.398</v>
      </c>
      <c r="N174" s="48" t="s">
        <v>42</v>
      </c>
      <c r="O174" s="24"/>
    </row>
    <row r="175" spans="4:15" ht="99.75" customHeight="1">
      <c r="D175" s="35"/>
      <c r="E175" s="35"/>
      <c r="F175" s="48" t="s">
        <v>9</v>
      </c>
      <c r="G175" s="48"/>
      <c r="H175" s="48" t="s">
        <v>375</v>
      </c>
      <c r="I175" s="48" t="s">
        <v>47</v>
      </c>
      <c r="J175" s="58">
        <v>423000</v>
      </c>
      <c r="K175" s="50">
        <v>1.16</v>
      </c>
      <c r="L175" s="51">
        <f t="shared" si="20"/>
        <v>862.0689655172414</v>
      </c>
      <c r="M175" s="52">
        <f t="shared" si="21"/>
        <v>490.67999999999995</v>
      </c>
      <c r="N175" s="48" t="s">
        <v>42</v>
      </c>
      <c r="O175" s="24"/>
    </row>
    <row r="176" spans="4:15" ht="94.5" customHeight="1" hidden="1">
      <c r="D176" s="35"/>
      <c r="E176" s="35"/>
      <c r="F176" s="48" t="s">
        <v>9</v>
      </c>
      <c r="G176" s="48"/>
      <c r="H176" s="48" t="s">
        <v>155</v>
      </c>
      <c r="I176" s="48" t="s">
        <v>48</v>
      </c>
      <c r="J176" s="58">
        <v>414900</v>
      </c>
      <c r="K176" s="50">
        <v>1.25</v>
      </c>
      <c r="L176" s="51">
        <f t="shared" si="20"/>
        <v>800</v>
      </c>
      <c r="M176" s="52">
        <f t="shared" si="21"/>
        <v>518.625</v>
      </c>
      <c r="N176" s="48" t="s">
        <v>42</v>
      </c>
      <c r="O176" s="24"/>
    </row>
    <row r="177" spans="4:15" ht="99.75" customHeight="1">
      <c r="D177" s="35"/>
      <c r="E177" s="35"/>
      <c r="F177" s="48" t="s">
        <v>9</v>
      </c>
      <c r="G177" s="48"/>
      <c r="H177" s="48" t="s">
        <v>156</v>
      </c>
      <c r="I177" s="48" t="s">
        <v>48</v>
      </c>
      <c r="J177" s="58">
        <v>386000</v>
      </c>
      <c r="K177" s="50">
        <v>1.33</v>
      </c>
      <c r="L177" s="51">
        <f t="shared" si="20"/>
        <v>751.8796992481202</v>
      </c>
      <c r="M177" s="52">
        <f t="shared" si="21"/>
        <v>513.38</v>
      </c>
      <c r="N177" s="48" t="s">
        <v>421</v>
      </c>
      <c r="O177" s="24"/>
    </row>
    <row r="178" spans="4:15" ht="101.25" customHeight="1" hidden="1">
      <c r="D178" s="35">
        <v>100</v>
      </c>
      <c r="E178" s="35"/>
      <c r="F178" s="48" t="s">
        <v>9</v>
      </c>
      <c r="G178" s="48"/>
      <c r="H178" s="48" t="s">
        <v>384</v>
      </c>
      <c r="I178" s="48" t="s">
        <v>47</v>
      </c>
      <c r="J178" s="58"/>
      <c r="K178" s="50">
        <v>1.36</v>
      </c>
      <c r="L178" s="51">
        <f>1000/K178</f>
        <v>735.2941176470588</v>
      </c>
      <c r="M178" s="52">
        <f t="shared" si="21"/>
        <v>0</v>
      </c>
      <c r="N178" s="48" t="s">
        <v>42</v>
      </c>
      <c r="O178" s="24"/>
    </row>
    <row r="179" spans="2:15" ht="111.75" customHeight="1" hidden="1">
      <c r="B179" s="130" t="s">
        <v>200</v>
      </c>
      <c r="D179" s="35">
        <v>100</v>
      </c>
      <c r="E179" s="35"/>
      <c r="F179" s="48" t="s">
        <v>9</v>
      </c>
      <c r="G179" s="48"/>
      <c r="H179" s="92" t="s">
        <v>157</v>
      </c>
      <c r="I179" s="92" t="s">
        <v>207</v>
      </c>
      <c r="J179" s="58"/>
      <c r="K179" s="50">
        <v>1.58</v>
      </c>
      <c r="L179" s="51">
        <f t="shared" si="20"/>
        <v>632.9113924050632</v>
      </c>
      <c r="M179" s="52">
        <f t="shared" si="21"/>
        <v>0</v>
      </c>
      <c r="N179" s="48" t="s">
        <v>131</v>
      </c>
      <c r="O179" s="24"/>
    </row>
    <row r="180" spans="4:15" ht="87.75" customHeight="1" hidden="1">
      <c r="D180" s="35">
        <v>100</v>
      </c>
      <c r="E180" s="35"/>
      <c r="F180" s="48" t="s">
        <v>9</v>
      </c>
      <c r="G180" s="48"/>
      <c r="H180" s="48" t="s">
        <v>158</v>
      </c>
      <c r="I180" s="92" t="s">
        <v>47</v>
      </c>
      <c r="J180" s="153"/>
      <c r="K180" s="50">
        <v>1.55</v>
      </c>
      <c r="L180" s="51">
        <f t="shared" si="20"/>
        <v>645.1612903225806</v>
      </c>
      <c r="M180" s="52">
        <f t="shared" si="21"/>
        <v>0</v>
      </c>
      <c r="N180" s="48" t="s">
        <v>42</v>
      </c>
      <c r="O180" s="24"/>
    </row>
    <row r="181" spans="4:15" ht="90" hidden="1">
      <c r="D181" s="35">
        <v>100</v>
      </c>
      <c r="E181" s="35"/>
      <c r="F181" s="48" t="s">
        <v>9</v>
      </c>
      <c r="G181" s="48"/>
      <c r="H181" s="48" t="s">
        <v>159</v>
      </c>
      <c r="I181" s="92" t="s">
        <v>47</v>
      </c>
      <c r="J181" s="58"/>
      <c r="K181" s="50">
        <v>1.65</v>
      </c>
      <c r="L181" s="51">
        <f t="shared" si="20"/>
        <v>606.0606060606061</v>
      </c>
      <c r="M181" s="52">
        <f t="shared" si="21"/>
        <v>0</v>
      </c>
      <c r="N181" s="48" t="s">
        <v>131</v>
      </c>
      <c r="O181" s="24"/>
    </row>
    <row r="182" spans="4:15" ht="106.5" customHeight="1" hidden="1">
      <c r="D182" s="35">
        <v>101</v>
      </c>
      <c r="E182" s="35"/>
      <c r="F182" s="48" t="s">
        <v>9</v>
      </c>
      <c r="G182" s="48"/>
      <c r="H182" s="48" t="s">
        <v>371</v>
      </c>
      <c r="I182" s="92" t="s">
        <v>47</v>
      </c>
      <c r="J182" s="58"/>
      <c r="K182" s="50">
        <v>1.5</v>
      </c>
      <c r="L182" s="51">
        <f>1000/K182</f>
        <v>666.6666666666666</v>
      </c>
      <c r="M182" s="52">
        <f t="shared" si="21"/>
        <v>0</v>
      </c>
      <c r="N182" s="48" t="s">
        <v>42</v>
      </c>
      <c r="O182" s="24"/>
    </row>
    <row r="183" spans="4:15" ht="106.5" customHeight="1">
      <c r="D183" s="35">
        <v>101</v>
      </c>
      <c r="E183" s="35"/>
      <c r="F183" s="48" t="s">
        <v>9</v>
      </c>
      <c r="G183" s="48"/>
      <c r="H183" s="48" t="s">
        <v>371</v>
      </c>
      <c r="I183" s="92" t="s">
        <v>47</v>
      </c>
      <c r="J183" s="58">
        <v>423000</v>
      </c>
      <c r="K183" s="50">
        <v>1.38</v>
      </c>
      <c r="L183" s="51">
        <f>1000/K183</f>
        <v>724.6376811594204</v>
      </c>
      <c r="M183" s="52">
        <f>J183*K183/1000</f>
        <v>583.74</v>
      </c>
      <c r="N183" s="48" t="s">
        <v>42</v>
      </c>
      <c r="O183" s="24"/>
    </row>
    <row r="184" spans="4:15" ht="99.75" customHeight="1">
      <c r="D184" s="35">
        <v>101</v>
      </c>
      <c r="E184" s="35"/>
      <c r="F184" s="48" t="s">
        <v>9</v>
      </c>
      <c r="G184" s="48"/>
      <c r="H184" s="48" t="s">
        <v>159</v>
      </c>
      <c r="I184" s="92" t="s">
        <v>47</v>
      </c>
      <c r="J184" s="58">
        <v>386000</v>
      </c>
      <c r="K184" s="50">
        <v>1.7</v>
      </c>
      <c r="L184" s="51">
        <f t="shared" si="20"/>
        <v>588.2352941176471</v>
      </c>
      <c r="M184" s="52">
        <f t="shared" si="21"/>
        <v>656.2</v>
      </c>
      <c r="N184" s="48" t="s">
        <v>421</v>
      </c>
      <c r="O184" s="24"/>
    </row>
    <row r="185" spans="4:15" ht="99.75" customHeight="1" hidden="1">
      <c r="D185" s="35">
        <v>101</v>
      </c>
      <c r="E185" s="35"/>
      <c r="F185" s="48" t="s">
        <v>9</v>
      </c>
      <c r="G185" s="48"/>
      <c r="H185" s="92" t="s">
        <v>401</v>
      </c>
      <c r="I185" s="92" t="s">
        <v>47</v>
      </c>
      <c r="J185" s="58">
        <v>387000</v>
      </c>
      <c r="K185" s="50">
        <v>2.1</v>
      </c>
      <c r="L185" s="51">
        <f t="shared" si="20"/>
        <v>476.19047619047615</v>
      </c>
      <c r="M185" s="52">
        <f t="shared" si="21"/>
        <v>812.7</v>
      </c>
      <c r="N185" s="48" t="s">
        <v>421</v>
      </c>
      <c r="O185" s="24"/>
    </row>
    <row r="186" spans="4:15" ht="99.75" customHeight="1" hidden="1">
      <c r="D186" s="35"/>
      <c r="E186" s="35"/>
      <c r="F186" s="48" t="s">
        <v>9</v>
      </c>
      <c r="G186" s="48"/>
      <c r="H186" s="92" t="s">
        <v>410</v>
      </c>
      <c r="I186" s="92" t="s">
        <v>47</v>
      </c>
      <c r="J186" s="58">
        <v>387000</v>
      </c>
      <c r="K186" s="50">
        <v>2.26</v>
      </c>
      <c r="L186" s="51">
        <f t="shared" si="20"/>
        <v>442.47787610619474</v>
      </c>
      <c r="M186" s="52">
        <f t="shared" si="21"/>
        <v>874.6199999999999</v>
      </c>
      <c r="N186" s="48" t="s">
        <v>421</v>
      </c>
      <c r="O186" s="24"/>
    </row>
    <row r="187" spans="4:15" ht="99.75" customHeight="1" hidden="1">
      <c r="D187" s="35"/>
      <c r="E187" s="35"/>
      <c r="F187" s="48" t="s">
        <v>9</v>
      </c>
      <c r="G187" s="48"/>
      <c r="H187" s="48" t="s">
        <v>425</v>
      </c>
      <c r="I187" s="92" t="s">
        <v>207</v>
      </c>
      <c r="J187" s="58">
        <v>450900</v>
      </c>
      <c r="K187" s="50">
        <v>1.4</v>
      </c>
      <c r="L187" s="51">
        <f t="shared" si="20"/>
        <v>714.2857142857143</v>
      </c>
      <c r="M187" s="52">
        <f t="shared" si="21"/>
        <v>631.26</v>
      </c>
      <c r="N187" s="48" t="s">
        <v>42</v>
      </c>
      <c r="O187" s="24"/>
    </row>
    <row r="188" spans="4:15" ht="99.75" customHeight="1">
      <c r="D188" s="35"/>
      <c r="E188" s="35"/>
      <c r="F188" s="48" t="s">
        <v>9</v>
      </c>
      <c r="G188" s="48"/>
      <c r="H188" s="48" t="s">
        <v>379</v>
      </c>
      <c r="I188" s="92" t="s">
        <v>47</v>
      </c>
      <c r="J188" s="58">
        <v>423000</v>
      </c>
      <c r="K188" s="50">
        <v>1.8</v>
      </c>
      <c r="L188" s="51">
        <f t="shared" si="20"/>
        <v>555.5555555555555</v>
      </c>
      <c r="M188" s="52">
        <f t="shared" si="21"/>
        <v>761.4</v>
      </c>
      <c r="N188" s="48" t="s">
        <v>42</v>
      </c>
      <c r="O188" s="24"/>
    </row>
    <row r="189" spans="4:15" ht="99.75" customHeight="1" hidden="1">
      <c r="D189" s="35">
        <v>105</v>
      </c>
      <c r="E189" s="35"/>
      <c r="F189" s="48" t="s">
        <v>9</v>
      </c>
      <c r="G189" s="48"/>
      <c r="H189" s="48" t="s">
        <v>146</v>
      </c>
      <c r="I189" s="92" t="s">
        <v>128</v>
      </c>
      <c r="J189" s="153">
        <v>410000</v>
      </c>
      <c r="K189" s="50">
        <v>1.98</v>
      </c>
      <c r="L189" s="51">
        <f t="shared" si="20"/>
        <v>505.0505050505051</v>
      </c>
      <c r="M189" s="52">
        <f t="shared" si="21"/>
        <v>811.8</v>
      </c>
      <c r="N189" s="48" t="s">
        <v>42</v>
      </c>
      <c r="O189" s="24"/>
    </row>
    <row r="190" spans="4:15" ht="99.75" customHeight="1">
      <c r="D190" s="35">
        <v>105</v>
      </c>
      <c r="E190" s="35"/>
      <c r="F190" s="200" t="s">
        <v>9</v>
      </c>
      <c r="G190" s="200" t="s">
        <v>356</v>
      </c>
      <c r="H190" s="200" t="s">
        <v>53</v>
      </c>
      <c r="I190" s="200" t="s">
        <v>47</v>
      </c>
      <c r="J190" s="205">
        <v>395000</v>
      </c>
      <c r="K190" s="202">
        <v>2.1</v>
      </c>
      <c r="L190" s="203">
        <f t="shared" si="20"/>
        <v>476.19047619047615</v>
      </c>
      <c r="M190" s="204">
        <f t="shared" si="21"/>
        <v>829.5</v>
      </c>
      <c r="N190" s="200" t="s">
        <v>421</v>
      </c>
      <c r="O190" s="24"/>
    </row>
    <row r="191" spans="4:15" ht="99.75" customHeight="1" hidden="1">
      <c r="D191" s="35">
        <v>105</v>
      </c>
      <c r="E191" s="35"/>
      <c r="F191" s="48" t="s">
        <v>9</v>
      </c>
      <c r="G191" s="48"/>
      <c r="H191" s="48" t="s">
        <v>209</v>
      </c>
      <c r="I191" s="92" t="s">
        <v>47</v>
      </c>
      <c r="J191" s="58"/>
      <c r="K191" s="50">
        <v>2.29</v>
      </c>
      <c r="L191" s="51">
        <f>1000/K191</f>
        <v>436.68122270742356</v>
      </c>
      <c r="M191" s="52">
        <f t="shared" si="21"/>
        <v>0</v>
      </c>
      <c r="N191" s="48" t="s">
        <v>81</v>
      </c>
      <c r="O191" s="24"/>
    </row>
    <row r="192" spans="4:15" ht="99.75" customHeight="1" hidden="1">
      <c r="D192" s="35">
        <v>105</v>
      </c>
      <c r="E192" s="35"/>
      <c r="F192" s="48" t="s">
        <v>9</v>
      </c>
      <c r="G192" s="48"/>
      <c r="H192" s="48" t="s">
        <v>225</v>
      </c>
      <c r="I192" s="92" t="s">
        <v>47</v>
      </c>
      <c r="J192" s="58"/>
      <c r="K192" s="50">
        <v>2.42</v>
      </c>
      <c r="L192" s="51">
        <f>1000/K192</f>
        <v>413.22314049586777</v>
      </c>
      <c r="M192" s="52">
        <f t="shared" si="21"/>
        <v>0</v>
      </c>
      <c r="N192" s="48" t="s">
        <v>81</v>
      </c>
      <c r="O192" s="24"/>
    </row>
    <row r="193" spans="4:15" ht="99.75" customHeight="1">
      <c r="D193" s="35">
        <v>105</v>
      </c>
      <c r="E193" s="35"/>
      <c r="F193" s="48" t="s">
        <v>9</v>
      </c>
      <c r="G193" s="48"/>
      <c r="H193" s="48" t="s">
        <v>241</v>
      </c>
      <c r="I193" s="92" t="s">
        <v>47</v>
      </c>
      <c r="J193" s="58">
        <v>387000</v>
      </c>
      <c r="K193" s="50">
        <v>2.65</v>
      </c>
      <c r="L193" s="51">
        <f t="shared" si="20"/>
        <v>377.35849056603774</v>
      </c>
      <c r="M193" s="52">
        <f t="shared" si="21"/>
        <v>1025.55</v>
      </c>
      <c r="N193" s="48" t="s">
        <v>421</v>
      </c>
      <c r="O193" s="24"/>
    </row>
    <row r="194" spans="4:15" ht="99.75" customHeight="1" hidden="1">
      <c r="D194" s="35">
        <v>105</v>
      </c>
      <c r="E194" s="35"/>
      <c r="F194" s="48" t="s">
        <v>9</v>
      </c>
      <c r="G194" s="48"/>
      <c r="H194" s="92" t="s">
        <v>83</v>
      </c>
      <c r="I194" s="92" t="s">
        <v>124</v>
      </c>
      <c r="J194" s="58">
        <v>387000</v>
      </c>
      <c r="K194" s="50">
        <v>2.89</v>
      </c>
      <c r="L194" s="51">
        <f>1000/K194</f>
        <v>346.02076124567475</v>
      </c>
      <c r="M194" s="52">
        <f>J194*K194/1000</f>
        <v>1118.43</v>
      </c>
      <c r="N194" s="48" t="s">
        <v>421</v>
      </c>
      <c r="O194" s="24"/>
    </row>
    <row r="195" spans="4:15" ht="99.75" customHeight="1" hidden="1">
      <c r="D195" s="35">
        <v>105</v>
      </c>
      <c r="E195" s="35"/>
      <c r="F195" s="48" t="s">
        <v>9</v>
      </c>
      <c r="G195" s="48"/>
      <c r="H195" s="92" t="s">
        <v>83</v>
      </c>
      <c r="I195" s="92" t="s">
        <v>47</v>
      </c>
      <c r="J195" s="58"/>
      <c r="K195" s="50">
        <v>2.94</v>
      </c>
      <c r="L195" s="51">
        <f t="shared" si="20"/>
        <v>340.13605442176873</v>
      </c>
      <c r="M195" s="52">
        <f t="shared" si="21"/>
        <v>0</v>
      </c>
      <c r="N195" s="48" t="s">
        <v>42</v>
      </c>
      <c r="O195" s="24"/>
    </row>
    <row r="196" spans="4:15" ht="99.75" customHeight="1" hidden="1">
      <c r="D196" s="35">
        <v>105</v>
      </c>
      <c r="E196" s="35"/>
      <c r="F196" s="48" t="s">
        <v>9</v>
      </c>
      <c r="G196" s="48"/>
      <c r="H196" s="48" t="s">
        <v>237</v>
      </c>
      <c r="I196" s="92" t="s">
        <v>47</v>
      </c>
      <c r="J196" s="58"/>
      <c r="K196" s="50">
        <v>2.93</v>
      </c>
      <c r="L196" s="51">
        <f>1000/K196</f>
        <v>341.29692832764505</v>
      </c>
      <c r="M196" s="52">
        <f t="shared" si="21"/>
        <v>0</v>
      </c>
      <c r="N196" s="48" t="s">
        <v>42</v>
      </c>
      <c r="O196" s="24"/>
    </row>
    <row r="197" spans="4:15" ht="99.75" customHeight="1" hidden="1">
      <c r="D197" s="35"/>
      <c r="E197" s="35"/>
      <c r="F197" s="48" t="s">
        <v>9</v>
      </c>
      <c r="G197" s="48"/>
      <c r="H197" s="48" t="s">
        <v>419</v>
      </c>
      <c r="I197" s="92" t="s">
        <v>47</v>
      </c>
      <c r="J197" s="58">
        <v>463000</v>
      </c>
      <c r="K197" s="50">
        <v>1.8</v>
      </c>
      <c r="L197" s="51">
        <f>1000/K197</f>
        <v>555.5555555555555</v>
      </c>
      <c r="M197" s="52">
        <f t="shared" si="21"/>
        <v>833.4</v>
      </c>
      <c r="N197" s="48" t="s">
        <v>42</v>
      </c>
      <c r="O197" s="24"/>
    </row>
    <row r="198" spans="4:15" ht="99.75" customHeight="1">
      <c r="D198" s="35">
        <v>104</v>
      </c>
      <c r="E198" s="35"/>
      <c r="F198" s="48" t="s">
        <v>9</v>
      </c>
      <c r="G198" s="48"/>
      <c r="H198" s="48" t="s">
        <v>429</v>
      </c>
      <c r="I198" s="48" t="s">
        <v>47</v>
      </c>
      <c r="J198" s="58">
        <v>423000</v>
      </c>
      <c r="K198" s="50">
        <v>2.12</v>
      </c>
      <c r="L198" s="51">
        <f>1000/K198</f>
        <v>471.6981132075471</v>
      </c>
      <c r="M198" s="52">
        <f t="shared" si="21"/>
        <v>896.76</v>
      </c>
      <c r="N198" s="48" t="s">
        <v>42</v>
      </c>
      <c r="O198" s="24"/>
    </row>
    <row r="199" spans="4:15" ht="99.75" customHeight="1" hidden="1">
      <c r="D199" s="35">
        <v>104</v>
      </c>
      <c r="E199" s="35"/>
      <c r="F199" s="48" t="s">
        <v>9</v>
      </c>
      <c r="G199" s="48"/>
      <c r="H199" s="48" t="s">
        <v>54</v>
      </c>
      <c r="I199" s="48" t="s">
        <v>47</v>
      </c>
      <c r="J199" s="58"/>
      <c r="K199" s="50">
        <v>2.38</v>
      </c>
      <c r="L199" s="51">
        <f t="shared" si="20"/>
        <v>420.1680672268908</v>
      </c>
      <c r="M199" s="52">
        <f t="shared" si="21"/>
        <v>0</v>
      </c>
      <c r="N199" s="48" t="s">
        <v>42</v>
      </c>
      <c r="O199" s="24"/>
    </row>
    <row r="200" spans="4:15" ht="99.75" customHeight="1">
      <c r="D200" s="35">
        <v>106</v>
      </c>
      <c r="E200" s="35"/>
      <c r="F200" s="48" t="s">
        <v>9</v>
      </c>
      <c r="G200" s="48"/>
      <c r="H200" s="48" t="s">
        <v>214</v>
      </c>
      <c r="I200" s="48" t="s">
        <v>47</v>
      </c>
      <c r="J200" s="58">
        <v>410000</v>
      </c>
      <c r="K200" s="50">
        <v>2.68</v>
      </c>
      <c r="L200" s="51">
        <f t="shared" si="20"/>
        <v>373.13432835820896</v>
      </c>
      <c r="M200" s="52">
        <f t="shared" si="21"/>
        <v>1098.8</v>
      </c>
      <c r="N200" s="48" t="s">
        <v>42</v>
      </c>
      <c r="O200" s="24"/>
    </row>
    <row r="201" spans="4:15" ht="99.75" customHeight="1" hidden="1">
      <c r="D201" s="35">
        <v>106</v>
      </c>
      <c r="E201" s="35"/>
      <c r="F201" s="48" t="s">
        <v>9</v>
      </c>
      <c r="G201" s="48"/>
      <c r="H201" s="147" t="s">
        <v>52</v>
      </c>
      <c r="I201" s="147" t="s">
        <v>47</v>
      </c>
      <c r="J201" s="58"/>
      <c r="K201" s="90">
        <v>2.99</v>
      </c>
      <c r="L201" s="51">
        <f aca="true" t="shared" si="22" ref="L201:L210">1000/K201</f>
        <v>334.44816053511704</v>
      </c>
      <c r="M201" s="52">
        <f t="shared" si="21"/>
        <v>0</v>
      </c>
      <c r="N201" s="48" t="s">
        <v>42</v>
      </c>
      <c r="O201" s="24"/>
    </row>
    <row r="202" spans="4:15" ht="99.75" customHeight="1" hidden="1">
      <c r="D202" s="35">
        <v>106</v>
      </c>
      <c r="E202" s="35"/>
      <c r="F202" s="48" t="s">
        <v>9</v>
      </c>
      <c r="G202" s="48"/>
      <c r="H202" s="48" t="s">
        <v>467</v>
      </c>
      <c r="I202" s="48" t="s">
        <v>127</v>
      </c>
      <c r="J202" s="58">
        <v>395000</v>
      </c>
      <c r="K202" s="50">
        <v>3.3</v>
      </c>
      <c r="L202" s="51">
        <f t="shared" si="22"/>
        <v>303.03030303030306</v>
      </c>
      <c r="M202" s="52">
        <f aca="true" t="shared" si="23" ref="M202:M224">J202*K202/1000</f>
        <v>1303.5</v>
      </c>
      <c r="N202" s="48" t="s">
        <v>42</v>
      </c>
      <c r="O202" s="24"/>
    </row>
    <row r="203" spans="4:15" ht="99.75" customHeight="1" hidden="1">
      <c r="D203" s="35">
        <v>106</v>
      </c>
      <c r="E203" s="35"/>
      <c r="F203" s="48" t="s">
        <v>9</v>
      </c>
      <c r="G203" s="48"/>
      <c r="H203" s="48" t="s">
        <v>90</v>
      </c>
      <c r="I203" s="48" t="s">
        <v>93</v>
      </c>
      <c r="J203" s="58">
        <v>374000</v>
      </c>
      <c r="K203" s="90">
        <v>3.46</v>
      </c>
      <c r="L203" s="51">
        <f t="shared" si="22"/>
        <v>289.01734104046244</v>
      </c>
      <c r="M203" s="52">
        <f t="shared" si="23"/>
        <v>1294.04</v>
      </c>
      <c r="N203" s="48" t="s">
        <v>42</v>
      </c>
      <c r="O203" s="24"/>
    </row>
    <row r="204" spans="4:15" ht="99.75" customHeight="1">
      <c r="D204" s="35">
        <v>107</v>
      </c>
      <c r="E204" s="35"/>
      <c r="F204" s="48" t="s">
        <v>9</v>
      </c>
      <c r="G204" s="48"/>
      <c r="H204" s="48" t="s">
        <v>362</v>
      </c>
      <c r="I204" s="48" t="s">
        <v>47</v>
      </c>
      <c r="J204" s="58">
        <v>423000</v>
      </c>
      <c r="K204" s="50">
        <v>2.46</v>
      </c>
      <c r="L204" s="51">
        <f t="shared" si="22"/>
        <v>406.5040650406504</v>
      </c>
      <c r="M204" s="52">
        <f t="shared" si="23"/>
        <v>1040.58</v>
      </c>
      <c r="N204" s="48" t="s">
        <v>42</v>
      </c>
      <c r="O204" s="24"/>
    </row>
    <row r="205" spans="4:15" ht="99.75" customHeight="1" hidden="1">
      <c r="D205" s="35">
        <v>107</v>
      </c>
      <c r="E205" s="35"/>
      <c r="F205" s="48" t="s">
        <v>9</v>
      </c>
      <c r="G205" s="48"/>
      <c r="H205" s="48" t="s">
        <v>363</v>
      </c>
      <c r="I205" s="48" t="s">
        <v>47</v>
      </c>
      <c r="J205" s="58">
        <v>423000</v>
      </c>
      <c r="K205" s="50">
        <v>2.64</v>
      </c>
      <c r="L205" s="51">
        <f>1000/K205</f>
        <v>378.78787878787875</v>
      </c>
      <c r="M205" s="52">
        <f>J205*K205/1000</f>
        <v>1116.72</v>
      </c>
      <c r="N205" s="48" t="s">
        <v>42</v>
      </c>
      <c r="O205" s="24"/>
    </row>
    <row r="206" spans="4:15" ht="99.75" customHeight="1">
      <c r="D206" s="35">
        <v>107</v>
      </c>
      <c r="E206" s="35"/>
      <c r="F206" s="48" t="s">
        <v>9</v>
      </c>
      <c r="G206" s="48"/>
      <c r="H206" s="92" t="s">
        <v>160</v>
      </c>
      <c r="I206" s="92" t="s">
        <v>47</v>
      </c>
      <c r="J206" s="58">
        <v>391000</v>
      </c>
      <c r="K206" s="50">
        <v>3.08</v>
      </c>
      <c r="L206" s="51">
        <f t="shared" si="22"/>
        <v>324.67532467532465</v>
      </c>
      <c r="M206" s="52">
        <f t="shared" si="23"/>
        <v>1204.28</v>
      </c>
      <c r="N206" s="48" t="s">
        <v>42</v>
      </c>
      <c r="O206" s="24"/>
    </row>
    <row r="207" spans="4:15" ht="99.75" customHeight="1" hidden="1">
      <c r="D207" s="35">
        <v>107</v>
      </c>
      <c r="E207" s="35"/>
      <c r="F207" s="48" t="s">
        <v>9</v>
      </c>
      <c r="G207" s="48"/>
      <c r="H207" s="48" t="s">
        <v>229</v>
      </c>
      <c r="I207" s="48" t="s">
        <v>47</v>
      </c>
      <c r="J207" s="58"/>
      <c r="K207" s="50">
        <v>3.42</v>
      </c>
      <c r="L207" s="51">
        <f>1000/K207</f>
        <v>292.39766081871346</v>
      </c>
      <c r="M207" s="52">
        <f t="shared" si="23"/>
        <v>0</v>
      </c>
      <c r="N207" s="48" t="s">
        <v>42</v>
      </c>
      <c r="O207" s="24"/>
    </row>
    <row r="208" spans="4:15" ht="99.75" customHeight="1" hidden="1">
      <c r="D208" s="35">
        <v>107</v>
      </c>
      <c r="E208" s="35"/>
      <c r="F208" s="48" t="s">
        <v>9</v>
      </c>
      <c r="G208" s="48"/>
      <c r="H208" s="48" t="s">
        <v>211</v>
      </c>
      <c r="I208" s="48" t="s">
        <v>47</v>
      </c>
      <c r="J208" s="58"/>
      <c r="K208" s="50">
        <v>3.68</v>
      </c>
      <c r="L208" s="51">
        <f t="shared" si="22"/>
        <v>271.7391304347826</v>
      </c>
      <c r="M208" s="52">
        <f t="shared" si="23"/>
        <v>0</v>
      </c>
      <c r="N208" s="48" t="s">
        <v>42</v>
      </c>
      <c r="O208" s="24"/>
    </row>
    <row r="209" spans="4:15" ht="99.75" customHeight="1">
      <c r="D209" s="35">
        <v>107</v>
      </c>
      <c r="E209" s="35"/>
      <c r="F209" s="200" t="s">
        <v>9</v>
      </c>
      <c r="G209" s="200" t="s">
        <v>356</v>
      </c>
      <c r="H209" s="200" t="s">
        <v>161</v>
      </c>
      <c r="I209" s="200" t="s">
        <v>123</v>
      </c>
      <c r="J209" s="205">
        <v>395000</v>
      </c>
      <c r="K209" s="202">
        <v>3.5</v>
      </c>
      <c r="L209" s="203">
        <f t="shared" si="22"/>
        <v>285.7142857142857</v>
      </c>
      <c r="M209" s="204">
        <f t="shared" si="23"/>
        <v>1382.5</v>
      </c>
      <c r="N209" s="200" t="s">
        <v>15</v>
      </c>
      <c r="O209" s="24"/>
    </row>
    <row r="210" spans="4:15" ht="12" customHeight="1" hidden="1">
      <c r="D210" s="35">
        <v>107</v>
      </c>
      <c r="E210" s="35"/>
      <c r="F210" s="200" t="s">
        <v>9</v>
      </c>
      <c r="G210" s="200" t="s">
        <v>356</v>
      </c>
      <c r="H210" s="200" t="s">
        <v>466</v>
      </c>
      <c r="I210" s="200" t="s">
        <v>127</v>
      </c>
      <c r="J210" s="205">
        <v>395000</v>
      </c>
      <c r="K210" s="202">
        <v>3.85</v>
      </c>
      <c r="L210" s="203">
        <f t="shared" si="22"/>
        <v>259.7402597402597</v>
      </c>
      <c r="M210" s="204">
        <f t="shared" si="23"/>
        <v>1520.75</v>
      </c>
      <c r="N210" s="200" t="s">
        <v>15</v>
      </c>
      <c r="O210" s="24"/>
    </row>
    <row r="211" spans="4:15" ht="99.75" customHeight="1">
      <c r="D211" s="35">
        <v>107</v>
      </c>
      <c r="E211" s="35"/>
      <c r="F211" s="200" t="s">
        <v>9</v>
      </c>
      <c r="G211" s="200" t="s">
        <v>356</v>
      </c>
      <c r="H211" s="200" t="s">
        <v>369</v>
      </c>
      <c r="I211" s="200" t="s">
        <v>123</v>
      </c>
      <c r="J211" s="205">
        <v>395000</v>
      </c>
      <c r="K211" s="202">
        <v>4.2</v>
      </c>
      <c r="L211" s="203">
        <f aca="true" t="shared" si="24" ref="L211:L230">1000/K211</f>
        <v>238.09523809523807</v>
      </c>
      <c r="M211" s="204">
        <f>J211*K211/1000</f>
        <v>1659</v>
      </c>
      <c r="N211" s="200" t="s">
        <v>15</v>
      </c>
      <c r="O211" s="24"/>
    </row>
    <row r="212" spans="4:15" ht="99.75" customHeight="1" hidden="1">
      <c r="D212" s="35">
        <v>107</v>
      </c>
      <c r="E212" s="35"/>
      <c r="F212" s="48" t="s">
        <v>9</v>
      </c>
      <c r="G212" s="48"/>
      <c r="H212" s="48" t="s">
        <v>238</v>
      </c>
      <c r="I212" s="92" t="s">
        <v>47</v>
      </c>
      <c r="J212" s="58"/>
      <c r="K212" s="50">
        <v>4.66</v>
      </c>
      <c r="L212" s="51">
        <f t="shared" si="24"/>
        <v>214.59227467811158</v>
      </c>
      <c r="M212" s="52">
        <f t="shared" si="23"/>
        <v>0</v>
      </c>
      <c r="N212" s="48" t="s">
        <v>42</v>
      </c>
      <c r="O212" s="24"/>
    </row>
    <row r="213" spans="4:15" ht="98.25" customHeight="1" hidden="1">
      <c r="D213" s="35">
        <v>107</v>
      </c>
      <c r="E213" s="35"/>
      <c r="F213" s="48" t="s">
        <v>9</v>
      </c>
      <c r="G213" s="48"/>
      <c r="H213" s="48" t="s">
        <v>232</v>
      </c>
      <c r="I213" s="92" t="s">
        <v>47</v>
      </c>
      <c r="J213" s="58"/>
      <c r="K213" s="50">
        <v>5.12</v>
      </c>
      <c r="L213" s="51">
        <f t="shared" si="24"/>
        <v>195.3125</v>
      </c>
      <c r="M213" s="52">
        <f t="shared" si="23"/>
        <v>0</v>
      </c>
      <c r="N213" s="48" t="s">
        <v>42</v>
      </c>
      <c r="O213" s="24"/>
    </row>
    <row r="214" spans="4:15" ht="104.25" customHeight="1">
      <c r="D214" s="35"/>
      <c r="E214" s="35"/>
      <c r="F214" s="48" t="s">
        <v>9</v>
      </c>
      <c r="G214" s="48"/>
      <c r="H214" s="48" t="s">
        <v>395</v>
      </c>
      <c r="I214" s="92" t="s">
        <v>47</v>
      </c>
      <c r="J214" s="58">
        <v>423000</v>
      </c>
      <c r="K214" s="50">
        <v>3.3</v>
      </c>
      <c r="L214" s="51">
        <f t="shared" si="24"/>
        <v>303.03030303030306</v>
      </c>
      <c r="M214" s="52">
        <f t="shared" si="23"/>
        <v>1395.9</v>
      </c>
      <c r="N214" s="48" t="s">
        <v>42</v>
      </c>
      <c r="O214" s="24"/>
    </row>
    <row r="215" spans="4:15" ht="93" customHeight="1" hidden="1">
      <c r="D215" s="35">
        <v>114</v>
      </c>
      <c r="E215" s="35"/>
      <c r="F215" s="48" t="s">
        <v>9</v>
      </c>
      <c r="G215" s="48"/>
      <c r="H215" s="48" t="s">
        <v>286</v>
      </c>
      <c r="I215" s="92" t="s">
        <v>47</v>
      </c>
      <c r="J215" s="153"/>
      <c r="K215" s="50">
        <v>3.5</v>
      </c>
      <c r="L215" s="51">
        <f t="shared" si="24"/>
        <v>285.7142857142857</v>
      </c>
      <c r="M215" s="52">
        <f>J215*K215/1000</f>
        <v>0</v>
      </c>
      <c r="N215" s="48" t="s">
        <v>42</v>
      </c>
      <c r="O215" s="24"/>
    </row>
    <row r="216" spans="4:15" ht="102" customHeight="1">
      <c r="D216" s="35">
        <v>114</v>
      </c>
      <c r="E216" s="35"/>
      <c r="F216" s="48" t="s">
        <v>9</v>
      </c>
      <c r="G216" s="48"/>
      <c r="H216" s="48" t="s">
        <v>486</v>
      </c>
      <c r="I216" s="92" t="s">
        <v>47</v>
      </c>
      <c r="J216" s="58">
        <v>391000</v>
      </c>
      <c r="K216" s="50">
        <v>4.15</v>
      </c>
      <c r="L216" s="51">
        <f t="shared" si="24"/>
        <v>240.96385542168673</v>
      </c>
      <c r="M216" s="52">
        <f t="shared" si="23"/>
        <v>1622.6500000000003</v>
      </c>
      <c r="N216" s="48" t="s">
        <v>42</v>
      </c>
      <c r="O216" s="24"/>
    </row>
    <row r="217" spans="4:15" ht="96.75" customHeight="1" hidden="1">
      <c r="D217" s="35">
        <v>114</v>
      </c>
      <c r="E217" s="35"/>
      <c r="F217" s="48" t="s">
        <v>9</v>
      </c>
      <c r="G217" s="48"/>
      <c r="H217" s="48" t="s">
        <v>210</v>
      </c>
      <c r="I217" s="92" t="s">
        <v>47</v>
      </c>
      <c r="J217" s="58">
        <v>386000</v>
      </c>
      <c r="K217" s="50">
        <v>4.17</v>
      </c>
      <c r="L217" s="51">
        <f t="shared" si="24"/>
        <v>239.80815347721824</v>
      </c>
      <c r="M217" s="52">
        <f t="shared" si="23"/>
        <v>1609.62</v>
      </c>
      <c r="N217" s="48" t="s">
        <v>42</v>
      </c>
      <c r="O217" s="24"/>
    </row>
    <row r="218" spans="4:15" ht="96.75" customHeight="1">
      <c r="D218" s="35">
        <v>114</v>
      </c>
      <c r="E218" s="35"/>
      <c r="F218" s="48" t="s">
        <v>9</v>
      </c>
      <c r="G218" s="48"/>
      <c r="H218" s="48" t="s">
        <v>193</v>
      </c>
      <c r="I218" s="92" t="s">
        <v>47</v>
      </c>
      <c r="J218" s="58">
        <v>406000</v>
      </c>
      <c r="K218" s="50">
        <v>4.6</v>
      </c>
      <c r="L218" s="51">
        <f t="shared" si="24"/>
        <v>217.3913043478261</v>
      </c>
      <c r="M218" s="52">
        <f>J218*K218/1000</f>
        <v>1867.5999999999997</v>
      </c>
      <c r="N218" s="48" t="s">
        <v>42</v>
      </c>
      <c r="O218" s="24"/>
    </row>
    <row r="219" spans="4:15" ht="108.75" customHeight="1">
      <c r="D219" s="35">
        <v>114</v>
      </c>
      <c r="E219" s="35"/>
      <c r="F219" s="200" t="s">
        <v>9</v>
      </c>
      <c r="G219" s="200" t="s">
        <v>356</v>
      </c>
      <c r="H219" s="200" t="s">
        <v>201</v>
      </c>
      <c r="I219" s="200">
        <v>11.4</v>
      </c>
      <c r="J219" s="205">
        <v>395000</v>
      </c>
      <c r="K219" s="202">
        <v>5.42</v>
      </c>
      <c r="L219" s="203">
        <f t="shared" si="24"/>
        <v>184.50184501845018</v>
      </c>
      <c r="M219" s="204">
        <f t="shared" si="23"/>
        <v>2140.9</v>
      </c>
      <c r="N219" s="200" t="s">
        <v>15</v>
      </c>
      <c r="O219" s="24"/>
    </row>
    <row r="220" spans="4:15" ht="108.75" customHeight="1" hidden="1">
      <c r="D220" s="35">
        <v>114</v>
      </c>
      <c r="E220" s="35"/>
      <c r="F220" s="48" t="s">
        <v>9</v>
      </c>
      <c r="G220" s="48"/>
      <c r="H220" s="92" t="s">
        <v>416</v>
      </c>
      <c r="I220" s="92" t="s">
        <v>47</v>
      </c>
      <c r="J220" s="58">
        <v>445900</v>
      </c>
      <c r="K220" s="50">
        <v>5.1</v>
      </c>
      <c r="L220" s="51">
        <f t="shared" si="24"/>
        <v>196.07843137254903</v>
      </c>
      <c r="M220" s="52">
        <f t="shared" si="23"/>
        <v>2274.09</v>
      </c>
      <c r="N220" s="48" t="s">
        <v>42</v>
      </c>
      <c r="O220" s="24"/>
    </row>
    <row r="221" spans="4:15" ht="108.75" customHeight="1" hidden="1">
      <c r="D221" s="35">
        <v>114</v>
      </c>
      <c r="E221" s="35"/>
      <c r="F221" s="200" t="s">
        <v>9</v>
      </c>
      <c r="G221" s="200" t="s">
        <v>468</v>
      </c>
      <c r="H221" s="200" t="s">
        <v>416</v>
      </c>
      <c r="I221" s="200" t="s">
        <v>127</v>
      </c>
      <c r="J221" s="205">
        <v>395000</v>
      </c>
      <c r="K221" s="202">
        <v>6</v>
      </c>
      <c r="L221" s="203">
        <f t="shared" si="24"/>
        <v>166.66666666666666</v>
      </c>
      <c r="M221" s="204">
        <f>J221*K221/1000</f>
        <v>2370</v>
      </c>
      <c r="N221" s="200" t="s">
        <v>42</v>
      </c>
      <c r="O221" s="24"/>
    </row>
    <row r="222" spans="4:15" ht="108.75" customHeight="1">
      <c r="D222" s="35">
        <v>114</v>
      </c>
      <c r="E222" s="35"/>
      <c r="F222" s="48" t="s">
        <v>9</v>
      </c>
      <c r="G222" s="48"/>
      <c r="H222" s="48" t="s">
        <v>465</v>
      </c>
      <c r="I222" s="92" t="s">
        <v>127</v>
      </c>
      <c r="J222" s="58">
        <v>385000</v>
      </c>
      <c r="K222" s="50">
        <v>6.2</v>
      </c>
      <c r="L222" s="51">
        <f>1000/K222</f>
        <v>161.29032258064515</v>
      </c>
      <c r="M222" s="52">
        <f>J222*K222/1000</f>
        <v>2387</v>
      </c>
      <c r="N222" s="48" t="s">
        <v>42</v>
      </c>
      <c r="O222" s="24"/>
    </row>
    <row r="223" spans="4:15" ht="108.75" customHeight="1">
      <c r="D223" s="35"/>
      <c r="E223" s="35"/>
      <c r="F223" s="48" t="s">
        <v>9</v>
      </c>
      <c r="G223" s="48"/>
      <c r="H223" s="48" t="s">
        <v>396</v>
      </c>
      <c r="I223" s="92" t="s">
        <v>47</v>
      </c>
      <c r="J223" s="58">
        <v>423000</v>
      </c>
      <c r="K223" s="50">
        <v>4</v>
      </c>
      <c r="L223" s="51">
        <f t="shared" si="24"/>
        <v>250</v>
      </c>
      <c r="M223" s="52">
        <f t="shared" si="23"/>
        <v>1692</v>
      </c>
      <c r="N223" s="48" t="s">
        <v>42</v>
      </c>
      <c r="O223" s="24"/>
    </row>
    <row r="224" spans="4:15" ht="110.25" customHeight="1" hidden="1">
      <c r="D224" s="35">
        <v>114</v>
      </c>
      <c r="E224" s="35"/>
      <c r="F224" s="48" t="s">
        <v>9</v>
      </c>
      <c r="G224" s="48"/>
      <c r="H224" s="48" t="s">
        <v>306</v>
      </c>
      <c r="I224" s="92" t="s">
        <v>47</v>
      </c>
      <c r="J224" s="58"/>
      <c r="K224" s="50">
        <v>4.12</v>
      </c>
      <c r="L224" s="51">
        <f t="shared" si="24"/>
        <v>242.71844660194174</v>
      </c>
      <c r="M224" s="52">
        <f t="shared" si="23"/>
        <v>0</v>
      </c>
      <c r="N224" s="48" t="s">
        <v>42</v>
      </c>
      <c r="O224" s="24"/>
    </row>
    <row r="225" spans="4:15" ht="110.25" customHeight="1" hidden="1">
      <c r="D225" s="35">
        <v>116</v>
      </c>
      <c r="E225" s="35"/>
      <c r="F225" s="48" t="s">
        <v>9</v>
      </c>
      <c r="G225" s="48"/>
      <c r="H225" s="48" t="s">
        <v>60</v>
      </c>
      <c r="I225" s="92" t="s">
        <v>41</v>
      </c>
      <c r="J225" s="58">
        <v>391000</v>
      </c>
      <c r="K225" s="50">
        <v>4.52</v>
      </c>
      <c r="L225" s="51">
        <f t="shared" si="24"/>
        <v>221.23893805309737</v>
      </c>
      <c r="M225" s="52">
        <f aca="true" t="shared" si="25" ref="M225:M230">J225*K225/1000</f>
        <v>1767.3199999999997</v>
      </c>
      <c r="N225" s="48" t="s">
        <v>42</v>
      </c>
      <c r="O225" s="24"/>
    </row>
    <row r="226" spans="4:15" ht="110.25" customHeight="1" hidden="1">
      <c r="D226" s="35">
        <v>116</v>
      </c>
      <c r="E226" s="35"/>
      <c r="F226" s="48" t="s">
        <v>9</v>
      </c>
      <c r="G226" s="48"/>
      <c r="H226" s="48" t="s">
        <v>226</v>
      </c>
      <c r="I226" s="92" t="s">
        <v>41</v>
      </c>
      <c r="J226" s="58">
        <v>383900</v>
      </c>
      <c r="K226" s="50">
        <v>4.92</v>
      </c>
      <c r="L226" s="51">
        <f t="shared" si="24"/>
        <v>203.2520325203252</v>
      </c>
      <c r="M226" s="52">
        <f t="shared" si="25"/>
        <v>1888.788</v>
      </c>
      <c r="N226" s="48" t="s">
        <v>42</v>
      </c>
      <c r="O226" s="24"/>
    </row>
    <row r="227" spans="4:15" ht="110.25" customHeight="1">
      <c r="D227" s="35">
        <v>116</v>
      </c>
      <c r="E227" s="35"/>
      <c r="F227" s="200" t="s">
        <v>9</v>
      </c>
      <c r="G227" s="200" t="s">
        <v>468</v>
      </c>
      <c r="H227" s="200" t="s">
        <v>129</v>
      </c>
      <c r="I227" s="200" t="s">
        <v>516</v>
      </c>
      <c r="J227" s="205">
        <v>395000</v>
      </c>
      <c r="K227" s="202">
        <v>5.4</v>
      </c>
      <c r="L227" s="203">
        <f t="shared" si="24"/>
        <v>185.18518518518516</v>
      </c>
      <c r="M227" s="204">
        <f t="shared" si="25"/>
        <v>2133</v>
      </c>
      <c r="N227" s="200" t="s">
        <v>15</v>
      </c>
      <c r="O227" s="24"/>
    </row>
    <row r="228" spans="4:39" ht="110.25" customHeight="1">
      <c r="D228" s="35">
        <v>116</v>
      </c>
      <c r="E228" s="35"/>
      <c r="F228" s="200" t="s">
        <v>9</v>
      </c>
      <c r="G228" s="200" t="s">
        <v>468</v>
      </c>
      <c r="H228" s="200" t="s">
        <v>472</v>
      </c>
      <c r="I228" s="200" t="s">
        <v>93</v>
      </c>
      <c r="J228" s="205">
        <v>406000</v>
      </c>
      <c r="K228" s="202">
        <v>7.5</v>
      </c>
      <c r="L228" s="203">
        <f t="shared" si="24"/>
        <v>133.33333333333334</v>
      </c>
      <c r="M228" s="204">
        <f t="shared" si="25"/>
        <v>3045</v>
      </c>
      <c r="N228" s="200" t="s">
        <v>42</v>
      </c>
      <c r="O228" s="24"/>
      <c r="AM228" s="1" t="s">
        <v>320</v>
      </c>
    </row>
    <row r="229" spans="4:15" ht="99.75" customHeight="1">
      <c r="D229" s="35">
        <v>116</v>
      </c>
      <c r="E229" s="209"/>
      <c r="F229" s="200" t="s">
        <v>9</v>
      </c>
      <c r="G229" s="200" t="s">
        <v>468</v>
      </c>
      <c r="H229" s="200" t="s">
        <v>480</v>
      </c>
      <c r="I229" s="200" t="s">
        <v>470</v>
      </c>
      <c r="J229" s="205">
        <v>395000</v>
      </c>
      <c r="K229" s="210">
        <v>6.4</v>
      </c>
      <c r="L229" s="203">
        <f t="shared" si="24"/>
        <v>156.25</v>
      </c>
      <c r="M229" s="204">
        <f>J229*K229/1000</f>
        <v>2528</v>
      </c>
      <c r="N229" s="200" t="s">
        <v>15</v>
      </c>
      <c r="O229" s="24"/>
    </row>
    <row r="230" spans="4:16" ht="99.75" customHeight="1" hidden="1">
      <c r="D230" s="35">
        <v>116</v>
      </c>
      <c r="E230" s="35"/>
      <c r="F230" s="48" t="s">
        <v>9</v>
      </c>
      <c r="G230" s="48"/>
      <c r="H230" s="92" t="s">
        <v>59</v>
      </c>
      <c r="I230" s="92" t="s">
        <v>4</v>
      </c>
      <c r="J230" s="58"/>
      <c r="K230" s="90">
        <v>7.52</v>
      </c>
      <c r="L230" s="51">
        <f t="shared" si="24"/>
        <v>132.97872340425533</v>
      </c>
      <c r="M230" s="52">
        <f t="shared" si="25"/>
        <v>0</v>
      </c>
      <c r="N230" s="48" t="s">
        <v>42</v>
      </c>
      <c r="O230" s="28"/>
      <c r="P230" s="7"/>
    </row>
    <row r="231" spans="4:16" ht="99.75" customHeight="1">
      <c r="D231" s="35">
        <v>119</v>
      </c>
      <c r="E231" s="35"/>
      <c r="F231" s="48" t="s">
        <v>9</v>
      </c>
      <c r="G231" s="48"/>
      <c r="H231" s="48" t="s">
        <v>412</v>
      </c>
      <c r="I231" s="48" t="s">
        <v>47</v>
      </c>
      <c r="J231" s="58">
        <v>423000</v>
      </c>
      <c r="K231" s="50">
        <v>4.7</v>
      </c>
      <c r="L231" s="51">
        <f aca="true" t="shared" si="26" ref="L231:L239">1000/K231</f>
        <v>212.7659574468085</v>
      </c>
      <c r="M231" s="52">
        <f aca="true" t="shared" si="27" ref="M231:M239">J231*K231/1000</f>
        <v>1988.1</v>
      </c>
      <c r="N231" s="48" t="s">
        <v>42</v>
      </c>
      <c r="O231" s="28"/>
      <c r="P231" s="7"/>
    </row>
    <row r="232" spans="4:16" ht="101.25" customHeight="1" hidden="1">
      <c r="D232" s="35">
        <v>119</v>
      </c>
      <c r="E232" s="35"/>
      <c r="F232" s="48" t="s">
        <v>9</v>
      </c>
      <c r="G232" s="48"/>
      <c r="H232" s="48" t="s">
        <v>174</v>
      </c>
      <c r="I232" s="48" t="s">
        <v>47</v>
      </c>
      <c r="J232" s="58">
        <v>411900</v>
      </c>
      <c r="K232" s="50">
        <v>5.1</v>
      </c>
      <c r="L232" s="51">
        <f t="shared" si="26"/>
        <v>196.07843137254903</v>
      </c>
      <c r="M232" s="52">
        <f t="shared" si="27"/>
        <v>2100.69</v>
      </c>
      <c r="N232" s="48" t="s">
        <v>42</v>
      </c>
      <c r="O232" s="28"/>
      <c r="P232" s="7"/>
    </row>
    <row r="233" spans="4:16" ht="99.75" customHeight="1" hidden="1">
      <c r="D233" s="35">
        <v>119</v>
      </c>
      <c r="E233" s="35"/>
      <c r="F233" s="48" t="s">
        <v>9</v>
      </c>
      <c r="G233" s="48"/>
      <c r="H233" s="48" t="s">
        <v>219</v>
      </c>
      <c r="I233" s="48" t="s">
        <v>47</v>
      </c>
      <c r="J233" s="58"/>
      <c r="K233" s="50">
        <v>5.68</v>
      </c>
      <c r="L233" s="51">
        <f t="shared" si="26"/>
        <v>176.05633802816902</v>
      </c>
      <c r="M233" s="52">
        <f t="shared" si="27"/>
        <v>0</v>
      </c>
      <c r="N233" s="48" t="s">
        <v>42</v>
      </c>
      <c r="O233" s="28"/>
      <c r="P233" s="7"/>
    </row>
    <row r="234" spans="4:16" ht="99.75" customHeight="1" hidden="1">
      <c r="D234" s="35">
        <v>119</v>
      </c>
      <c r="E234" s="35"/>
      <c r="F234" s="48" t="s">
        <v>9</v>
      </c>
      <c r="G234" s="48"/>
      <c r="H234" s="48" t="s">
        <v>231</v>
      </c>
      <c r="I234" s="48" t="s">
        <v>24</v>
      </c>
      <c r="J234" s="58"/>
      <c r="K234" s="50">
        <v>7.03</v>
      </c>
      <c r="L234" s="51">
        <f t="shared" si="26"/>
        <v>142.2475106685633</v>
      </c>
      <c r="M234" s="52">
        <f t="shared" si="27"/>
        <v>0</v>
      </c>
      <c r="N234" s="48" t="s">
        <v>42</v>
      </c>
      <c r="O234" s="28"/>
      <c r="P234" s="7"/>
    </row>
    <row r="235" spans="4:16" ht="99.75" customHeight="1">
      <c r="D235" s="35">
        <v>119</v>
      </c>
      <c r="E235" s="35"/>
      <c r="F235" s="48" t="s">
        <v>9</v>
      </c>
      <c r="G235" s="48"/>
      <c r="H235" s="48" t="s">
        <v>276</v>
      </c>
      <c r="I235" s="48" t="s">
        <v>47</v>
      </c>
      <c r="J235" s="58">
        <v>416900</v>
      </c>
      <c r="K235" s="50">
        <v>6.45</v>
      </c>
      <c r="L235" s="51">
        <f>1000/K235</f>
        <v>155.03875968992247</v>
      </c>
      <c r="M235" s="52">
        <f>J235*K235/1000</f>
        <v>2689.005</v>
      </c>
      <c r="N235" s="48" t="s">
        <v>42</v>
      </c>
      <c r="O235" s="28"/>
      <c r="P235" s="7"/>
    </row>
    <row r="236" spans="4:16" ht="99.75" customHeight="1" hidden="1">
      <c r="D236" s="35">
        <v>119</v>
      </c>
      <c r="E236" s="35"/>
      <c r="F236" s="48" t="s">
        <v>9</v>
      </c>
      <c r="G236" s="48"/>
      <c r="H236" s="48" t="s">
        <v>293</v>
      </c>
      <c r="I236" s="48" t="s">
        <v>47</v>
      </c>
      <c r="J236" s="58">
        <v>493900</v>
      </c>
      <c r="K236" s="50">
        <v>6.63</v>
      </c>
      <c r="L236" s="51">
        <f t="shared" si="26"/>
        <v>150.82956259426848</v>
      </c>
      <c r="M236" s="52">
        <f t="shared" si="27"/>
        <v>3274.557</v>
      </c>
      <c r="N236" s="48" t="s">
        <v>42</v>
      </c>
      <c r="O236" s="28"/>
      <c r="P236" s="7"/>
    </row>
    <row r="237" spans="4:16" ht="99.75" customHeight="1" hidden="1">
      <c r="D237" s="35">
        <v>119</v>
      </c>
      <c r="E237" s="35"/>
      <c r="F237" s="48" t="s">
        <v>9</v>
      </c>
      <c r="G237" s="48"/>
      <c r="H237" s="48" t="s">
        <v>149</v>
      </c>
      <c r="I237" s="48" t="s">
        <v>4</v>
      </c>
      <c r="J237" s="58">
        <v>531900</v>
      </c>
      <c r="K237" s="50">
        <v>7.5</v>
      </c>
      <c r="L237" s="51">
        <f>1000/K237</f>
        <v>133.33333333333334</v>
      </c>
      <c r="M237" s="52">
        <f>J237*K237/1000</f>
        <v>3989.25</v>
      </c>
      <c r="N237" s="48" t="s">
        <v>42</v>
      </c>
      <c r="O237" s="28"/>
      <c r="P237" s="7"/>
    </row>
    <row r="238" spans="4:16" ht="99.75" customHeight="1" hidden="1">
      <c r="D238" s="35">
        <v>119</v>
      </c>
      <c r="E238" s="35"/>
      <c r="F238" s="159" t="s">
        <v>9</v>
      </c>
      <c r="G238" s="159"/>
      <c r="H238" s="159" t="s">
        <v>82</v>
      </c>
      <c r="I238" s="159" t="s">
        <v>4</v>
      </c>
      <c r="J238" s="58"/>
      <c r="K238" s="160">
        <v>8.9</v>
      </c>
      <c r="L238" s="161">
        <f t="shared" si="26"/>
        <v>112.35955056179775</v>
      </c>
      <c r="M238" s="162">
        <f t="shared" si="27"/>
        <v>0</v>
      </c>
      <c r="N238" s="48" t="s">
        <v>42</v>
      </c>
      <c r="O238" s="28"/>
      <c r="P238" s="7"/>
    </row>
    <row r="239" spans="4:16" ht="99.75" customHeight="1" hidden="1">
      <c r="D239" s="35">
        <v>119</v>
      </c>
      <c r="E239" s="35"/>
      <c r="F239" s="48" t="s">
        <v>9</v>
      </c>
      <c r="G239" s="48"/>
      <c r="H239" s="48" t="s">
        <v>149</v>
      </c>
      <c r="I239" s="48" t="s">
        <v>4</v>
      </c>
      <c r="J239" s="58">
        <v>531900</v>
      </c>
      <c r="K239" s="50">
        <v>7.04</v>
      </c>
      <c r="L239" s="51">
        <f t="shared" si="26"/>
        <v>142.04545454545453</v>
      </c>
      <c r="M239" s="52">
        <f t="shared" si="27"/>
        <v>3744.576</v>
      </c>
      <c r="N239" s="48" t="s">
        <v>42</v>
      </c>
      <c r="O239" s="28"/>
      <c r="P239" s="7"/>
    </row>
    <row r="240" spans="4:16" ht="104.25" customHeight="1" hidden="1">
      <c r="D240" s="35">
        <v>119</v>
      </c>
      <c r="E240" s="35"/>
      <c r="F240" s="48" t="s">
        <v>9</v>
      </c>
      <c r="G240" s="48"/>
      <c r="H240" s="92" t="s">
        <v>82</v>
      </c>
      <c r="I240" s="92" t="s">
        <v>4</v>
      </c>
      <c r="J240" s="58"/>
      <c r="K240" s="50">
        <v>8.41</v>
      </c>
      <c r="L240" s="51">
        <f aca="true" t="shared" si="28" ref="L240:L258">1000/K240</f>
        <v>118.90606420927467</v>
      </c>
      <c r="M240" s="52">
        <f aca="true" t="shared" si="29" ref="M240:M272">J240*K240/1000</f>
        <v>0</v>
      </c>
      <c r="N240" s="48" t="s">
        <v>42</v>
      </c>
      <c r="O240" s="28"/>
      <c r="P240" s="7"/>
    </row>
    <row r="241" spans="4:16" ht="104.25" customHeight="1" hidden="1">
      <c r="D241" s="35">
        <v>119</v>
      </c>
      <c r="E241" s="35"/>
      <c r="F241" s="48" t="s">
        <v>9</v>
      </c>
      <c r="G241" s="48"/>
      <c r="H241" s="48" t="s">
        <v>212</v>
      </c>
      <c r="I241" s="48" t="s">
        <v>47</v>
      </c>
      <c r="J241" s="58">
        <v>531900</v>
      </c>
      <c r="K241" s="50">
        <v>6</v>
      </c>
      <c r="L241" s="51">
        <f t="shared" si="28"/>
        <v>166.66666666666666</v>
      </c>
      <c r="M241" s="52">
        <f t="shared" si="29"/>
        <v>3191.4</v>
      </c>
      <c r="N241" s="48" t="s">
        <v>42</v>
      </c>
      <c r="O241" s="28"/>
      <c r="P241" s="7"/>
    </row>
    <row r="242" spans="4:16" ht="104.25" customHeight="1" hidden="1">
      <c r="D242" s="35">
        <v>119</v>
      </c>
      <c r="E242" s="35"/>
      <c r="F242" s="48" t="s">
        <v>9</v>
      </c>
      <c r="G242" s="48" t="s">
        <v>356</v>
      </c>
      <c r="H242" s="48" t="s">
        <v>121</v>
      </c>
      <c r="I242" s="48" t="s">
        <v>123</v>
      </c>
      <c r="J242" s="58">
        <v>531900</v>
      </c>
      <c r="K242" s="50">
        <v>6.52</v>
      </c>
      <c r="L242" s="51">
        <f t="shared" si="28"/>
        <v>153.37423312883436</v>
      </c>
      <c r="M242" s="52">
        <f t="shared" si="29"/>
        <v>3467.988</v>
      </c>
      <c r="N242" s="48" t="s">
        <v>42</v>
      </c>
      <c r="O242" s="28"/>
      <c r="P242" s="7"/>
    </row>
    <row r="243" spans="4:16" ht="99.75" customHeight="1" hidden="1">
      <c r="D243" s="35">
        <v>119</v>
      </c>
      <c r="E243" s="35"/>
      <c r="F243" s="200" t="s">
        <v>9</v>
      </c>
      <c r="G243" s="200" t="s">
        <v>468</v>
      </c>
      <c r="H243" s="200" t="s">
        <v>80</v>
      </c>
      <c r="I243" s="200" t="s">
        <v>479</v>
      </c>
      <c r="J243" s="205"/>
      <c r="K243" s="210">
        <v>7.83</v>
      </c>
      <c r="L243" s="203">
        <f t="shared" si="28"/>
        <v>127.71392081736909</v>
      </c>
      <c r="M243" s="204">
        <f t="shared" si="29"/>
        <v>0</v>
      </c>
      <c r="N243" s="200" t="s">
        <v>15</v>
      </c>
      <c r="O243" s="28"/>
      <c r="P243" s="7"/>
    </row>
    <row r="244" spans="4:16" ht="108.75" customHeight="1" hidden="1">
      <c r="D244" s="35">
        <v>119</v>
      </c>
      <c r="E244" s="35"/>
      <c r="F244" s="48" t="s">
        <v>9</v>
      </c>
      <c r="G244" s="48"/>
      <c r="H244" s="48" t="s">
        <v>233</v>
      </c>
      <c r="I244" s="48" t="s">
        <v>4</v>
      </c>
      <c r="J244" s="58">
        <v>531900</v>
      </c>
      <c r="K244" s="50">
        <v>8.45</v>
      </c>
      <c r="L244" s="51">
        <f>1000/K244</f>
        <v>118.3431952662722</v>
      </c>
      <c r="M244" s="52">
        <f>J244*K244/1000</f>
        <v>4494.555</v>
      </c>
      <c r="N244" s="48" t="s">
        <v>42</v>
      </c>
      <c r="O244" s="28"/>
      <c r="P244" s="7"/>
    </row>
    <row r="245" spans="4:16" ht="99.75" customHeight="1" hidden="1">
      <c r="D245" s="35">
        <v>119</v>
      </c>
      <c r="E245" s="35"/>
      <c r="F245" s="48" t="s">
        <v>9</v>
      </c>
      <c r="G245" s="48"/>
      <c r="H245" s="92" t="s">
        <v>114</v>
      </c>
      <c r="I245" s="92" t="s">
        <v>4</v>
      </c>
      <c r="J245" s="58"/>
      <c r="K245" s="90">
        <v>9.28</v>
      </c>
      <c r="L245" s="51">
        <f t="shared" si="28"/>
        <v>107.75862068965517</v>
      </c>
      <c r="M245" s="52">
        <f t="shared" si="29"/>
        <v>0</v>
      </c>
      <c r="N245" s="48" t="s">
        <v>42</v>
      </c>
      <c r="O245" s="28"/>
      <c r="P245" s="7"/>
    </row>
    <row r="246" spans="4:16" ht="99.75" customHeight="1" hidden="1">
      <c r="D246" s="35">
        <v>119</v>
      </c>
      <c r="E246" s="35"/>
      <c r="F246" s="48" t="s">
        <v>9</v>
      </c>
      <c r="G246" s="48"/>
      <c r="H246" s="48" t="s">
        <v>215</v>
      </c>
      <c r="I246" s="48" t="s">
        <v>235</v>
      </c>
      <c r="J246" s="58"/>
      <c r="K246" s="50">
        <v>10.26</v>
      </c>
      <c r="L246" s="51">
        <f t="shared" si="28"/>
        <v>97.46588693957115</v>
      </c>
      <c r="M246" s="52">
        <f t="shared" si="29"/>
        <v>0</v>
      </c>
      <c r="N246" s="48" t="s">
        <v>42</v>
      </c>
      <c r="O246" s="28"/>
      <c r="P246" s="7"/>
    </row>
    <row r="247" spans="4:16" ht="99.75" customHeight="1">
      <c r="D247" s="35">
        <v>119</v>
      </c>
      <c r="E247" s="35"/>
      <c r="F247" s="48" t="s">
        <v>9</v>
      </c>
      <c r="G247" s="48"/>
      <c r="H247" s="48" t="s">
        <v>413</v>
      </c>
      <c r="I247" s="48" t="s">
        <v>47</v>
      </c>
      <c r="J247" s="58">
        <v>423000</v>
      </c>
      <c r="K247" s="50">
        <v>5.34</v>
      </c>
      <c r="L247" s="51">
        <f t="shared" si="28"/>
        <v>187.26591760299627</v>
      </c>
      <c r="M247" s="52">
        <f t="shared" si="29"/>
        <v>2258.82</v>
      </c>
      <c r="N247" s="48" t="s">
        <v>42</v>
      </c>
      <c r="O247" s="28"/>
      <c r="P247" s="7"/>
    </row>
    <row r="248" spans="4:16" ht="99.75" customHeight="1" hidden="1">
      <c r="D248" s="35">
        <v>119</v>
      </c>
      <c r="E248" s="35"/>
      <c r="F248" s="48" t="s">
        <v>9</v>
      </c>
      <c r="G248" s="48"/>
      <c r="H248" s="48" t="s">
        <v>417</v>
      </c>
      <c r="I248" s="48" t="s">
        <v>47</v>
      </c>
      <c r="J248" s="58">
        <v>451900</v>
      </c>
      <c r="K248" s="90">
        <v>5.8</v>
      </c>
      <c r="L248" s="51">
        <f t="shared" si="28"/>
        <v>172.41379310344828</v>
      </c>
      <c r="M248" s="52">
        <f t="shared" si="29"/>
        <v>2621.02</v>
      </c>
      <c r="N248" s="48" t="s">
        <v>42</v>
      </c>
      <c r="O248" s="28"/>
      <c r="P248" s="7"/>
    </row>
    <row r="249" spans="4:16" ht="99.75" customHeight="1" hidden="1">
      <c r="D249" s="35">
        <v>119</v>
      </c>
      <c r="E249" s="35"/>
      <c r="F249" s="48" t="s">
        <v>9</v>
      </c>
      <c r="G249" s="48"/>
      <c r="H249" s="48" t="s">
        <v>216</v>
      </c>
      <c r="I249" s="48" t="s">
        <v>235</v>
      </c>
      <c r="J249" s="58">
        <v>383900</v>
      </c>
      <c r="K249" s="90">
        <v>6.5</v>
      </c>
      <c r="L249" s="51">
        <f t="shared" si="28"/>
        <v>153.84615384615384</v>
      </c>
      <c r="M249" s="52">
        <f t="shared" si="29"/>
        <v>2495.35</v>
      </c>
      <c r="N249" s="123" t="s">
        <v>175</v>
      </c>
      <c r="O249" s="28"/>
      <c r="P249" s="7"/>
    </row>
    <row r="250" spans="4:16" ht="103.5" customHeight="1">
      <c r="D250" s="35">
        <v>119</v>
      </c>
      <c r="E250" s="35"/>
      <c r="F250" s="48" t="s">
        <v>9</v>
      </c>
      <c r="G250" s="48"/>
      <c r="H250" s="48" t="s">
        <v>135</v>
      </c>
      <c r="I250" s="48" t="s">
        <v>207</v>
      </c>
      <c r="J250" s="58">
        <v>406000</v>
      </c>
      <c r="K250" s="90">
        <v>7.3</v>
      </c>
      <c r="L250" s="51">
        <f t="shared" si="28"/>
        <v>136.986301369863</v>
      </c>
      <c r="M250" s="52">
        <f t="shared" si="29"/>
        <v>2963.8</v>
      </c>
      <c r="N250" s="48" t="s">
        <v>42</v>
      </c>
      <c r="O250" s="28"/>
      <c r="P250" s="7"/>
    </row>
    <row r="251" spans="4:16" ht="99.75" customHeight="1" hidden="1">
      <c r="D251" s="35">
        <v>119</v>
      </c>
      <c r="E251" s="35"/>
      <c r="F251" s="48" t="s">
        <v>9</v>
      </c>
      <c r="G251" s="48"/>
      <c r="H251" s="92" t="s">
        <v>282</v>
      </c>
      <c r="I251" s="92" t="s">
        <v>235</v>
      </c>
      <c r="J251" s="58">
        <v>459900</v>
      </c>
      <c r="K251" s="50">
        <v>7.85</v>
      </c>
      <c r="L251" s="51">
        <f>1000/K251</f>
        <v>127.38853503184714</v>
      </c>
      <c r="M251" s="52">
        <f>J251*K251/1000</f>
        <v>3610.215</v>
      </c>
      <c r="N251" s="48" t="s">
        <v>42</v>
      </c>
      <c r="O251" s="28"/>
      <c r="P251" s="7"/>
    </row>
    <row r="252" spans="4:16" ht="99.75" customHeight="1" hidden="1">
      <c r="D252" s="35">
        <v>119</v>
      </c>
      <c r="E252" s="35"/>
      <c r="F252" s="48" t="s">
        <v>9</v>
      </c>
      <c r="G252" s="48"/>
      <c r="H252" s="92" t="s">
        <v>253</v>
      </c>
      <c r="I252" s="92" t="s">
        <v>235</v>
      </c>
      <c r="J252" s="58">
        <v>459900</v>
      </c>
      <c r="K252" s="50">
        <v>9.85</v>
      </c>
      <c r="L252" s="51">
        <f t="shared" si="28"/>
        <v>101.52284263959392</v>
      </c>
      <c r="M252" s="52">
        <f t="shared" si="29"/>
        <v>4530.015</v>
      </c>
      <c r="N252" s="48" t="s">
        <v>42</v>
      </c>
      <c r="O252" s="28"/>
      <c r="P252" s="7"/>
    </row>
    <row r="253" spans="4:16" ht="99.75" customHeight="1">
      <c r="D253" s="35">
        <v>119</v>
      </c>
      <c r="E253" s="35"/>
      <c r="F253" s="48" t="s">
        <v>9</v>
      </c>
      <c r="G253" s="48"/>
      <c r="H253" s="48" t="s">
        <v>364</v>
      </c>
      <c r="I253" s="48" t="s">
        <v>207</v>
      </c>
      <c r="J253" s="58">
        <v>423000</v>
      </c>
      <c r="K253" s="50">
        <v>5.7</v>
      </c>
      <c r="L253" s="51">
        <f t="shared" si="28"/>
        <v>175.43859649122805</v>
      </c>
      <c r="M253" s="52">
        <f t="shared" si="29"/>
        <v>2411.1</v>
      </c>
      <c r="N253" s="48" t="s">
        <v>42</v>
      </c>
      <c r="O253" s="28"/>
      <c r="P253" s="7"/>
    </row>
    <row r="254" spans="4:16" ht="99.75" customHeight="1" hidden="1">
      <c r="D254" s="35">
        <v>119</v>
      </c>
      <c r="E254" s="35"/>
      <c r="F254" s="48" t="s">
        <v>9</v>
      </c>
      <c r="G254" s="48"/>
      <c r="H254" s="48" t="s">
        <v>148</v>
      </c>
      <c r="I254" s="48" t="s">
        <v>207</v>
      </c>
      <c r="J254" s="58">
        <v>411900</v>
      </c>
      <c r="K254" s="50">
        <v>6.3</v>
      </c>
      <c r="L254" s="51">
        <f t="shared" si="28"/>
        <v>158.73015873015873</v>
      </c>
      <c r="M254" s="52">
        <f>J254*K254/1000</f>
        <v>2594.97</v>
      </c>
      <c r="N254" s="48" t="s">
        <v>42</v>
      </c>
      <c r="O254" s="28"/>
      <c r="P254" s="7"/>
    </row>
    <row r="255" spans="4:16" ht="99.75" customHeight="1" hidden="1">
      <c r="D255" s="35">
        <v>119</v>
      </c>
      <c r="E255" s="35"/>
      <c r="F255" s="48" t="s">
        <v>9</v>
      </c>
      <c r="G255" s="48"/>
      <c r="H255" s="48" t="s">
        <v>374</v>
      </c>
      <c r="I255" s="48" t="s">
        <v>207</v>
      </c>
      <c r="J255" s="58">
        <v>459900</v>
      </c>
      <c r="K255" s="50">
        <v>5.72</v>
      </c>
      <c r="L255" s="51">
        <f t="shared" si="28"/>
        <v>174.82517482517483</v>
      </c>
      <c r="M255" s="52">
        <f t="shared" si="29"/>
        <v>2630.628</v>
      </c>
      <c r="N255" s="48" t="s">
        <v>42</v>
      </c>
      <c r="O255" s="28"/>
      <c r="P255" s="7"/>
    </row>
    <row r="256" spans="4:16" ht="99.75" customHeight="1" hidden="1">
      <c r="D256" s="35">
        <v>119</v>
      </c>
      <c r="E256" s="35"/>
      <c r="F256" s="48" t="s">
        <v>9</v>
      </c>
      <c r="G256" s="48"/>
      <c r="H256" s="48" t="s">
        <v>164</v>
      </c>
      <c r="I256" s="48" t="s">
        <v>235</v>
      </c>
      <c r="J256" s="58">
        <v>459900</v>
      </c>
      <c r="K256" s="50">
        <v>10.87</v>
      </c>
      <c r="L256" s="51">
        <f t="shared" si="28"/>
        <v>91.99632014719411</v>
      </c>
      <c r="M256" s="52">
        <f t="shared" si="29"/>
        <v>4999.113</v>
      </c>
      <c r="N256" s="48" t="s">
        <v>42</v>
      </c>
      <c r="O256" s="28"/>
      <c r="P256" s="7"/>
    </row>
    <row r="257" spans="4:16" ht="18" customHeight="1" hidden="1">
      <c r="D257" s="35">
        <v>119</v>
      </c>
      <c r="E257" s="35"/>
      <c r="F257" s="48" t="s">
        <v>9</v>
      </c>
      <c r="G257" s="48"/>
      <c r="H257" s="48" t="s">
        <v>220</v>
      </c>
      <c r="I257" s="48" t="s">
        <v>235</v>
      </c>
      <c r="J257" s="58">
        <v>459900</v>
      </c>
      <c r="K257" s="50">
        <v>7.78</v>
      </c>
      <c r="L257" s="51">
        <f t="shared" si="28"/>
        <v>128.53470437017995</v>
      </c>
      <c r="M257" s="52">
        <f t="shared" si="29"/>
        <v>3578.022</v>
      </c>
      <c r="N257" s="48" t="s">
        <v>42</v>
      </c>
      <c r="O257" s="28"/>
      <c r="P257" s="7"/>
    </row>
    <row r="258" spans="4:16" ht="99.75" customHeight="1">
      <c r="D258" s="35">
        <v>119</v>
      </c>
      <c r="E258" s="35"/>
      <c r="F258" s="48" t="s">
        <v>9</v>
      </c>
      <c r="G258" s="48"/>
      <c r="H258" s="48" t="s">
        <v>345</v>
      </c>
      <c r="I258" s="48" t="s">
        <v>47</v>
      </c>
      <c r="J258" s="58">
        <v>459000</v>
      </c>
      <c r="K258" s="50">
        <v>8.7</v>
      </c>
      <c r="L258" s="51">
        <f t="shared" si="28"/>
        <v>114.9425287356322</v>
      </c>
      <c r="M258" s="52">
        <f t="shared" si="29"/>
        <v>3993.2999999999997</v>
      </c>
      <c r="N258" s="48" t="s">
        <v>42</v>
      </c>
      <c r="O258" s="28"/>
      <c r="P258" s="7"/>
    </row>
    <row r="259" spans="4:16" ht="99.75" customHeight="1" hidden="1">
      <c r="D259" s="35">
        <v>119</v>
      </c>
      <c r="E259" s="35"/>
      <c r="F259" s="48" t="s">
        <v>9</v>
      </c>
      <c r="G259" s="48"/>
      <c r="H259" s="48" t="s">
        <v>96</v>
      </c>
      <c r="I259" s="48" t="s">
        <v>235</v>
      </c>
      <c r="J259" s="58">
        <v>459900</v>
      </c>
      <c r="K259" s="50">
        <v>9.3</v>
      </c>
      <c r="L259" s="51">
        <f aca="true" t="shared" si="30" ref="L259:L272">1000/K259</f>
        <v>107.5268817204301</v>
      </c>
      <c r="M259" s="52">
        <f t="shared" si="29"/>
        <v>4277.07</v>
      </c>
      <c r="N259" s="48" t="s">
        <v>42</v>
      </c>
      <c r="O259" s="28"/>
      <c r="P259" s="7"/>
    </row>
    <row r="260" spans="4:16" ht="99.75" customHeight="1" hidden="1">
      <c r="D260" s="35">
        <v>119</v>
      </c>
      <c r="E260" s="35"/>
      <c r="F260" s="48" t="s">
        <v>9</v>
      </c>
      <c r="G260" s="48"/>
      <c r="H260" s="48" t="s">
        <v>469</v>
      </c>
      <c r="I260" s="48" t="s">
        <v>470</v>
      </c>
      <c r="J260" s="58">
        <v>430000</v>
      </c>
      <c r="K260" s="50">
        <v>13.1</v>
      </c>
      <c r="L260" s="51">
        <f t="shared" si="30"/>
        <v>76.33587786259542</v>
      </c>
      <c r="M260" s="52">
        <f t="shared" si="29"/>
        <v>5633</v>
      </c>
      <c r="N260" s="48" t="s">
        <v>42</v>
      </c>
      <c r="O260" s="28"/>
      <c r="P260" s="7"/>
    </row>
    <row r="261" spans="4:16" ht="96.75" customHeight="1" hidden="1">
      <c r="D261" s="35"/>
      <c r="E261" s="35"/>
      <c r="F261" s="48" t="s">
        <v>9</v>
      </c>
      <c r="G261" s="48"/>
      <c r="H261" s="48" t="s">
        <v>422</v>
      </c>
      <c r="I261" s="48" t="s">
        <v>47</v>
      </c>
      <c r="J261" s="58">
        <v>423000</v>
      </c>
      <c r="K261" s="50">
        <v>6.6</v>
      </c>
      <c r="L261" s="51">
        <f t="shared" si="30"/>
        <v>151.51515151515153</v>
      </c>
      <c r="M261" s="52">
        <f t="shared" si="29"/>
        <v>2791.8</v>
      </c>
      <c r="N261" s="48" t="s">
        <v>42</v>
      </c>
      <c r="O261" s="28"/>
      <c r="P261" s="7"/>
    </row>
    <row r="262" spans="4:16" ht="96.75" customHeight="1" hidden="1">
      <c r="D262" s="35">
        <v>119</v>
      </c>
      <c r="E262" s="35"/>
      <c r="F262" s="48" t="s">
        <v>9</v>
      </c>
      <c r="G262" s="48"/>
      <c r="H262" s="48" t="s">
        <v>414</v>
      </c>
      <c r="I262" s="48" t="s">
        <v>47</v>
      </c>
      <c r="J262" s="58">
        <v>451900</v>
      </c>
      <c r="K262" s="90">
        <v>9.01</v>
      </c>
      <c r="L262" s="51">
        <f t="shared" si="30"/>
        <v>110.98779134295228</v>
      </c>
      <c r="M262" s="52">
        <f t="shared" si="29"/>
        <v>4071.619</v>
      </c>
      <c r="N262" s="48" t="s">
        <v>42</v>
      </c>
      <c r="O262" s="28"/>
      <c r="P262" s="7"/>
    </row>
    <row r="263" spans="4:16" ht="96.75" customHeight="1" hidden="1">
      <c r="D263" s="35">
        <v>119</v>
      </c>
      <c r="E263" s="35"/>
      <c r="F263" s="48" t="s">
        <v>9</v>
      </c>
      <c r="G263" s="48"/>
      <c r="H263" s="48" t="s">
        <v>213</v>
      </c>
      <c r="I263" s="48" t="s">
        <v>235</v>
      </c>
      <c r="J263" s="58">
        <v>459900</v>
      </c>
      <c r="K263" s="90">
        <v>9.61</v>
      </c>
      <c r="L263" s="51">
        <f t="shared" si="30"/>
        <v>104.0582726326743</v>
      </c>
      <c r="M263" s="52">
        <f t="shared" si="29"/>
        <v>4419.639</v>
      </c>
      <c r="N263" s="48" t="s">
        <v>42</v>
      </c>
      <c r="O263" s="28"/>
      <c r="P263" s="7"/>
    </row>
    <row r="264" spans="4:16" ht="99.75" customHeight="1" hidden="1">
      <c r="D264" s="35">
        <v>119</v>
      </c>
      <c r="E264" s="35"/>
      <c r="F264" s="48" t="s">
        <v>9</v>
      </c>
      <c r="G264" s="48"/>
      <c r="H264" s="48" t="s">
        <v>173</v>
      </c>
      <c r="I264" s="48" t="s">
        <v>207</v>
      </c>
      <c r="J264" s="58"/>
      <c r="K264" s="90">
        <v>11.7</v>
      </c>
      <c r="L264" s="51">
        <f t="shared" si="30"/>
        <v>85.47008547008548</v>
      </c>
      <c r="M264" s="52">
        <f t="shared" si="29"/>
        <v>0</v>
      </c>
      <c r="N264" s="48" t="s">
        <v>42</v>
      </c>
      <c r="O264" s="28"/>
      <c r="P264" s="7"/>
    </row>
    <row r="265" spans="4:16" ht="99.75" customHeight="1" hidden="1">
      <c r="D265" s="35">
        <v>119</v>
      </c>
      <c r="E265" s="35"/>
      <c r="F265" s="48" t="s">
        <v>9</v>
      </c>
      <c r="G265" s="48"/>
      <c r="H265" s="48" t="s">
        <v>464</v>
      </c>
      <c r="I265" s="48" t="s">
        <v>235</v>
      </c>
      <c r="J265" s="58">
        <v>459900</v>
      </c>
      <c r="K265" s="50">
        <v>11.6</v>
      </c>
      <c r="L265" s="51">
        <f t="shared" si="30"/>
        <v>86.20689655172414</v>
      </c>
      <c r="M265" s="52">
        <f t="shared" si="29"/>
        <v>5334.84</v>
      </c>
      <c r="N265" s="48" t="s">
        <v>42</v>
      </c>
      <c r="O265" s="28"/>
      <c r="P265" s="7"/>
    </row>
    <row r="266" spans="4:16" ht="99.75" customHeight="1" hidden="1">
      <c r="D266" s="35">
        <v>119</v>
      </c>
      <c r="E266" s="35"/>
      <c r="F266" s="48" t="s">
        <v>9</v>
      </c>
      <c r="G266" s="48"/>
      <c r="H266" s="48" t="s">
        <v>168</v>
      </c>
      <c r="I266" s="48" t="s">
        <v>235</v>
      </c>
      <c r="J266" s="58">
        <v>459900</v>
      </c>
      <c r="K266" s="50">
        <v>13.26</v>
      </c>
      <c r="L266" s="51">
        <f t="shared" si="30"/>
        <v>75.41478129713424</v>
      </c>
      <c r="M266" s="52">
        <f t="shared" si="29"/>
        <v>6098.274</v>
      </c>
      <c r="N266" s="48" t="s">
        <v>42</v>
      </c>
      <c r="O266" s="28"/>
      <c r="P266" s="7"/>
    </row>
    <row r="267" spans="4:16" ht="99.75" customHeight="1">
      <c r="D267" s="35">
        <v>119</v>
      </c>
      <c r="E267" s="35"/>
      <c r="F267" s="48" t="s">
        <v>9</v>
      </c>
      <c r="G267" s="48"/>
      <c r="H267" s="48" t="s">
        <v>45</v>
      </c>
      <c r="I267" s="48" t="s">
        <v>18</v>
      </c>
      <c r="J267" s="58">
        <v>459900</v>
      </c>
      <c r="K267" s="50">
        <v>15.45</v>
      </c>
      <c r="L267" s="51">
        <f t="shared" si="30"/>
        <v>64.72491909385114</v>
      </c>
      <c r="M267" s="52">
        <f t="shared" si="29"/>
        <v>7105.455</v>
      </c>
      <c r="N267" s="48" t="s">
        <v>42</v>
      </c>
      <c r="O267" s="28"/>
      <c r="P267" s="7"/>
    </row>
    <row r="268" spans="4:16" ht="99.75" customHeight="1" hidden="1">
      <c r="D268" s="35"/>
      <c r="E268" s="35"/>
      <c r="F268" s="48" t="s">
        <v>9</v>
      </c>
      <c r="G268" s="48"/>
      <c r="H268" s="48" t="s">
        <v>367</v>
      </c>
      <c r="I268" s="48" t="s">
        <v>368</v>
      </c>
      <c r="J268" s="58">
        <v>459900</v>
      </c>
      <c r="K268" s="50">
        <v>16.76</v>
      </c>
      <c r="L268" s="51">
        <f t="shared" si="30"/>
        <v>59.665871121718375</v>
      </c>
      <c r="M268" s="52">
        <f>J268*K268/1000</f>
        <v>7707.924000000001</v>
      </c>
      <c r="N268" s="48" t="s">
        <v>42</v>
      </c>
      <c r="O268" s="28"/>
      <c r="P268" s="7"/>
    </row>
    <row r="269" spans="4:16" ht="99.75" customHeight="1" hidden="1">
      <c r="D269" s="35">
        <v>119</v>
      </c>
      <c r="E269" s="35"/>
      <c r="F269" s="48" t="s">
        <v>9</v>
      </c>
      <c r="G269" s="92"/>
      <c r="H269" s="48" t="s">
        <v>385</v>
      </c>
      <c r="I269" s="48" t="s">
        <v>368</v>
      </c>
      <c r="J269" s="58">
        <v>459900</v>
      </c>
      <c r="K269" s="50">
        <v>16.76</v>
      </c>
      <c r="L269" s="51">
        <f t="shared" si="30"/>
        <v>59.665871121718375</v>
      </c>
      <c r="M269" s="52">
        <f>J269*K269/1000</f>
        <v>7707.924000000001</v>
      </c>
      <c r="N269" s="48" t="s">
        <v>42</v>
      </c>
      <c r="O269" s="28"/>
      <c r="P269" s="7"/>
    </row>
    <row r="270" spans="4:16" ht="99.75" customHeight="1" hidden="1">
      <c r="D270" s="35"/>
      <c r="E270" s="35"/>
      <c r="F270" s="48" t="s">
        <v>9</v>
      </c>
      <c r="G270" s="92"/>
      <c r="H270" s="48" t="s">
        <v>386</v>
      </c>
      <c r="I270" s="48" t="s">
        <v>368</v>
      </c>
      <c r="J270" s="58">
        <v>459900</v>
      </c>
      <c r="K270" s="50">
        <v>17.5</v>
      </c>
      <c r="L270" s="51">
        <f t="shared" si="30"/>
        <v>57.142857142857146</v>
      </c>
      <c r="M270" s="52">
        <f>J270*K270/1000</f>
        <v>8048.25</v>
      </c>
      <c r="N270" s="48" t="s">
        <v>42</v>
      </c>
      <c r="O270" s="28"/>
      <c r="P270" s="7"/>
    </row>
    <row r="271" spans="4:16" ht="99.75" customHeight="1" hidden="1">
      <c r="D271" s="35"/>
      <c r="E271" s="35"/>
      <c r="F271" s="48" t="s">
        <v>9</v>
      </c>
      <c r="G271" s="92"/>
      <c r="H271" s="48" t="s">
        <v>449</v>
      </c>
      <c r="I271" s="48" t="s">
        <v>123</v>
      </c>
      <c r="J271" s="58">
        <v>465000</v>
      </c>
      <c r="K271" s="50">
        <v>26.46</v>
      </c>
      <c r="L271" s="51">
        <f t="shared" si="30"/>
        <v>37.79289493575208</v>
      </c>
      <c r="M271" s="52">
        <f>J271*K271/1000</f>
        <v>12303.9</v>
      </c>
      <c r="N271" s="48" t="s">
        <v>42</v>
      </c>
      <c r="O271" s="28"/>
      <c r="P271" s="7"/>
    </row>
    <row r="272" spans="3:15" s="25" customFormat="1" ht="108.75" customHeight="1">
      <c r="C272" s="1"/>
      <c r="D272" s="35">
        <v>119</v>
      </c>
      <c r="E272" s="209"/>
      <c r="F272" s="200" t="s">
        <v>9</v>
      </c>
      <c r="G272" s="200" t="s">
        <v>356</v>
      </c>
      <c r="H272" s="200" t="s">
        <v>85</v>
      </c>
      <c r="I272" s="200" t="s">
        <v>123</v>
      </c>
      <c r="J272" s="205">
        <v>465000</v>
      </c>
      <c r="K272" s="202">
        <v>32</v>
      </c>
      <c r="L272" s="203">
        <f t="shared" si="30"/>
        <v>31.25</v>
      </c>
      <c r="M272" s="204">
        <f t="shared" si="29"/>
        <v>14880</v>
      </c>
      <c r="N272" s="200" t="s">
        <v>15</v>
      </c>
      <c r="O272" s="30"/>
    </row>
    <row r="273" spans="3:15" s="83" customFormat="1" ht="168.75" customHeight="1">
      <c r="C273" s="25"/>
      <c r="D273" s="290" t="s">
        <v>112</v>
      </c>
      <c r="E273" s="291"/>
      <c r="F273" s="291"/>
      <c r="G273" s="291"/>
      <c r="H273" s="291"/>
      <c r="I273" s="291"/>
      <c r="J273" s="291"/>
      <c r="K273" s="291"/>
      <c r="L273" s="291"/>
      <c r="M273" s="291"/>
      <c r="N273" s="292"/>
      <c r="O273" s="88"/>
    </row>
    <row r="274" spans="4:15" s="83" customFormat="1" ht="189" customHeight="1">
      <c r="D274" s="84" t="s">
        <v>0</v>
      </c>
      <c r="E274" s="85"/>
      <c r="F274" s="248" t="s">
        <v>0</v>
      </c>
      <c r="G274" s="249"/>
      <c r="H274" s="244" t="s">
        <v>273</v>
      </c>
      <c r="I274" s="244" t="s">
        <v>20</v>
      </c>
      <c r="J274" s="109" t="s">
        <v>171</v>
      </c>
      <c r="K274" s="149" t="s">
        <v>23</v>
      </c>
      <c r="L274" s="150" t="s">
        <v>271</v>
      </c>
      <c r="M274" s="149" t="s">
        <v>1</v>
      </c>
      <c r="N274" s="244" t="s">
        <v>14</v>
      </c>
      <c r="O274" s="88"/>
    </row>
    <row r="275" spans="3:15" ht="99.75" customHeight="1">
      <c r="C275" s="83"/>
      <c r="D275" s="84"/>
      <c r="E275" s="85"/>
      <c r="F275" s="250"/>
      <c r="G275" s="251"/>
      <c r="H275" s="245"/>
      <c r="I275" s="245"/>
      <c r="J275" s="110" t="s">
        <v>170</v>
      </c>
      <c r="K275" s="149" t="s">
        <v>272</v>
      </c>
      <c r="L275" s="150" t="s">
        <v>5</v>
      </c>
      <c r="M275" s="149" t="s">
        <v>270</v>
      </c>
      <c r="N275" s="245"/>
      <c r="O275" s="24"/>
    </row>
    <row r="276" spans="4:15" ht="95.25" customHeight="1">
      <c r="D276" s="35">
        <v>177</v>
      </c>
      <c r="E276" s="35"/>
      <c r="F276" s="48" t="s">
        <v>10</v>
      </c>
      <c r="G276" s="48"/>
      <c r="H276" s="48" t="s">
        <v>517</v>
      </c>
      <c r="I276" s="92" t="s">
        <v>74</v>
      </c>
      <c r="J276" s="58">
        <v>465000</v>
      </c>
      <c r="K276" s="50">
        <v>6.4</v>
      </c>
      <c r="L276" s="51">
        <f aca="true" t="shared" si="31" ref="L276:L311">1000/K276</f>
        <v>156.25</v>
      </c>
      <c r="M276" s="52">
        <f aca="true" t="shared" si="32" ref="M276:M311">J276*K276/1000</f>
        <v>2976</v>
      </c>
      <c r="N276" s="48" t="s">
        <v>81</v>
      </c>
      <c r="O276" s="24"/>
    </row>
    <row r="277" spans="4:15" ht="99.75" customHeight="1" hidden="1">
      <c r="D277" s="35">
        <v>177</v>
      </c>
      <c r="E277" s="35"/>
      <c r="F277" s="48" t="s">
        <v>10</v>
      </c>
      <c r="G277" s="48"/>
      <c r="H277" s="92" t="s">
        <v>194</v>
      </c>
      <c r="I277" s="92" t="s">
        <v>29</v>
      </c>
      <c r="J277" s="58">
        <v>400000</v>
      </c>
      <c r="K277" s="90">
        <v>13</v>
      </c>
      <c r="L277" s="51">
        <f t="shared" si="31"/>
        <v>76.92307692307692</v>
      </c>
      <c r="M277" s="52">
        <f t="shared" si="32"/>
        <v>5200</v>
      </c>
      <c r="N277" s="48" t="s">
        <v>81</v>
      </c>
      <c r="O277" s="24"/>
    </row>
    <row r="278" spans="4:15" ht="90" hidden="1">
      <c r="D278" s="35">
        <v>177</v>
      </c>
      <c r="E278" s="35"/>
      <c r="F278" s="48" t="s">
        <v>10</v>
      </c>
      <c r="G278" s="48"/>
      <c r="H278" s="146" t="s">
        <v>71</v>
      </c>
      <c r="I278" s="146" t="s">
        <v>30</v>
      </c>
      <c r="J278" s="58">
        <v>419900</v>
      </c>
      <c r="K278" s="90">
        <v>19</v>
      </c>
      <c r="L278" s="51">
        <f t="shared" si="31"/>
        <v>52.63157894736842</v>
      </c>
      <c r="M278" s="52">
        <f t="shared" si="32"/>
        <v>7978.1</v>
      </c>
      <c r="N278" s="48" t="s">
        <v>81</v>
      </c>
      <c r="O278" s="24"/>
    </row>
    <row r="279" spans="4:15" ht="99.75" customHeight="1" hidden="1">
      <c r="D279" s="35">
        <v>177</v>
      </c>
      <c r="E279" s="35"/>
      <c r="F279" s="48" t="s">
        <v>10</v>
      </c>
      <c r="G279" s="48"/>
      <c r="H279" s="92" t="s">
        <v>194</v>
      </c>
      <c r="I279" s="92" t="s">
        <v>30</v>
      </c>
      <c r="J279" s="58">
        <v>419900</v>
      </c>
      <c r="K279" s="90">
        <v>20</v>
      </c>
      <c r="L279" s="51">
        <f t="shared" si="31"/>
        <v>50</v>
      </c>
      <c r="M279" s="52">
        <f t="shared" si="32"/>
        <v>8398</v>
      </c>
      <c r="N279" s="48" t="s">
        <v>81</v>
      </c>
      <c r="O279" s="24"/>
    </row>
    <row r="280" spans="4:15" ht="99.75" customHeight="1">
      <c r="D280" s="35">
        <v>178</v>
      </c>
      <c r="E280" s="35"/>
      <c r="F280" s="48" t="s">
        <v>10</v>
      </c>
      <c r="G280" s="48"/>
      <c r="H280" s="92" t="s">
        <v>92</v>
      </c>
      <c r="I280" s="92" t="s">
        <v>74</v>
      </c>
      <c r="J280" s="58">
        <v>430000</v>
      </c>
      <c r="K280" s="90">
        <v>15</v>
      </c>
      <c r="L280" s="51">
        <f t="shared" si="31"/>
        <v>66.66666666666667</v>
      </c>
      <c r="M280" s="52">
        <f t="shared" si="32"/>
        <v>6450</v>
      </c>
      <c r="N280" s="48" t="s">
        <v>81</v>
      </c>
      <c r="O280" s="24"/>
    </row>
    <row r="281" spans="4:15" ht="99.75" customHeight="1" hidden="1">
      <c r="D281" s="35">
        <v>177</v>
      </c>
      <c r="E281" s="35"/>
      <c r="F281" s="48" t="s">
        <v>10</v>
      </c>
      <c r="G281" s="48"/>
      <c r="H281" s="146" t="s">
        <v>92</v>
      </c>
      <c r="I281" s="146" t="s">
        <v>30</v>
      </c>
      <c r="J281" s="58">
        <v>424900</v>
      </c>
      <c r="K281" s="90">
        <v>23</v>
      </c>
      <c r="L281" s="51">
        <f t="shared" si="31"/>
        <v>43.47826086956522</v>
      </c>
      <c r="M281" s="52">
        <f t="shared" si="32"/>
        <v>9772.7</v>
      </c>
      <c r="N281" s="48" t="s">
        <v>81</v>
      </c>
      <c r="O281" s="24"/>
    </row>
    <row r="282" spans="4:15" ht="99.75" customHeight="1">
      <c r="D282" s="35">
        <v>177</v>
      </c>
      <c r="E282" s="35"/>
      <c r="F282" s="48" t="s">
        <v>10</v>
      </c>
      <c r="G282" s="48"/>
      <c r="H282" s="92" t="s">
        <v>122</v>
      </c>
      <c r="I282" s="92" t="s">
        <v>29</v>
      </c>
      <c r="J282" s="58">
        <v>424000</v>
      </c>
      <c r="K282" s="90">
        <v>17</v>
      </c>
      <c r="L282" s="51">
        <f t="shared" si="31"/>
        <v>58.8235294117647</v>
      </c>
      <c r="M282" s="52">
        <f t="shared" si="32"/>
        <v>7208</v>
      </c>
      <c r="N282" s="48" t="s">
        <v>81</v>
      </c>
      <c r="O282" s="24"/>
    </row>
    <row r="283" spans="4:15" ht="99.75" customHeight="1">
      <c r="D283" s="35">
        <v>177</v>
      </c>
      <c r="E283" s="35"/>
      <c r="F283" s="48" t="s">
        <v>10</v>
      </c>
      <c r="G283" s="48"/>
      <c r="H283" s="92" t="s">
        <v>122</v>
      </c>
      <c r="I283" s="92" t="s">
        <v>30</v>
      </c>
      <c r="J283" s="58">
        <v>424000</v>
      </c>
      <c r="K283" s="90">
        <v>26</v>
      </c>
      <c r="L283" s="51">
        <f t="shared" si="31"/>
        <v>38.46153846153846</v>
      </c>
      <c r="M283" s="52">
        <f t="shared" si="32"/>
        <v>11024</v>
      </c>
      <c r="N283" s="48" t="s">
        <v>81</v>
      </c>
      <c r="O283" s="24"/>
    </row>
    <row r="284" spans="4:15" ht="99.75" customHeight="1">
      <c r="D284" s="35">
        <v>177</v>
      </c>
      <c r="E284" s="35"/>
      <c r="F284" s="48" t="s">
        <v>10</v>
      </c>
      <c r="G284" s="48"/>
      <c r="H284" s="92" t="s">
        <v>11</v>
      </c>
      <c r="I284" s="92" t="s">
        <v>29</v>
      </c>
      <c r="J284" s="58">
        <v>424000</v>
      </c>
      <c r="K284" s="90">
        <v>20</v>
      </c>
      <c r="L284" s="51">
        <f t="shared" si="31"/>
        <v>50</v>
      </c>
      <c r="M284" s="52">
        <f t="shared" si="32"/>
        <v>8480</v>
      </c>
      <c r="N284" s="48" t="s">
        <v>81</v>
      </c>
      <c r="O284" s="24"/>
    </row>
    <row r="285" spans="4:15" ht="99.75" customHeight="1">
      <c r="D285" s="35">
        <v>177</v>
      </c>
      <c r="E285" s="35"/>
      <c r="F285" s="48" t="s">
        <v>10</v>
      </c>
      <c r="G285" s="48"/>
      <c r="H285" s="92" t="s">
        <v>11</v>
      </c>
      <c r="I285" s="92" t="s">
        <v>30</v>
      </c>
      <c r="J285" s="58">
        <v>424000</v>
      </c>
      <c r="K285" s="90">
        <v>31</v>
      </c>
      <c r="L285" s="51">
        <f t="shared" si="31"/>
        <v>32.25806451612903</v>
      </c>
      <c r="M285" s="52">
        <f t="shared" si="32"/>
        <v>13144</v>
      </c>
      <c r="N285" s="48" t="s">
        <v>81</v>
      </c>
      <c r="O285" s="24"/>
    </row>
    <row r="286" spans="4:15" ht="99.75" customHeight="1" hidden="1">
      <c r="D286" s="35">
        <v>177</v>
      </c>
      <c r="E286" s="35"/>
      <c r="F286" s="48" t="s">
        <v>10</v>
      </c>
      <c r="G286" s="48"/>
      <c r="H286" s="146" t="s">
        <v>195</v>
      </c>
      <c r="I286" s="146" t="s">
        <v>29</v>
      </c>
      <c r="J286" s="58">
        <v>424000</v>
      </c>
      <c r="K286" s="90">
        <v>22</v>
      </c>
      <c r="L286" s="51">
        <f t="shared" si="31"/>
        <v>45.45454545454545</v>
      </c>
      <c r="M286" s="52">
        <f t="shared" si="32"/>
        <v>9328</v>
      </c>
      <c r="N286" s="48" t="s">
        <v>81</v>
      </c>
      <c r="O286" s="24"/>
    </row>
    <row r="287" spans="4:15" ht="99.75" customHeight="1" hidden="1">
      <c r="D287" s="35">
        <v>177</v>
      </c>
      <c r="E287" s="35"/>
      <c r="F287" s="48" t="s">
        <v>10</v>
      </c>
      <c r="G287" s="48"/>
      <c r="H287" s="146" t="s">
        <v>250</v>
      </c>
      <c r="I287" s="146" t="s">
        <v>30</v>
      </c>
      <c r="J287" s="58">
        <v>424000</v>
      </c>
      <c r="K287" s="90">
        <v>34</v>
      </c>
      <c r="L287" s="51">
        <f t="shared" si="31"/>
        <v>29.41176470588235</v>
      </c>
      <c r="M287" s="52">
        <f t="shared" si="32"/>
        <v>14416</v>
      </c>
      <c r="N287" s="48" t="s">
        <v>81</v>
      </c>
      <c r="O287" s="24"/>
    </row>
    <row r="288" spans="4:15" ht="99.75" customHeight="1" hidden="1">
      <c r="D288" s="35">
        <v>191</v>
      </c>
      <c r="E288" s="35"/>
      <c r="F288" s="48" t="s">
        <v>13</v>
      </c>
      <c r="G288" s="48"/>
      <c r="H288" s="92" t="s">
        <v>12</v>
      </c>
      <c r="I288" s="92" t="s">
        <v>29</v>
      </c>
      <c r="J288" s="58">
        <v>424000</v>
      </c>
      <c r="K288" s="138">
        <v>24</v>
      </c>
      <c r="L288" s="63">
        <f>1000/K288</f>
        <v>41.666666666666664</v>
      </c>
      <c r="M288" s="52">
        <f>J288*K288/1000</f>
        <v>10176</v>
      </c>
      <c r="N288" s="48" t="s">
        <v>81</v>
      </c>
      <c r="O288" s="24"/>
    </row>
    <row r="289" spans="4:15" ht="99.75" customHeight="1">
      <c r="D289" s="35">
        <v>191</v>
      </c>
      <c r="E289" s="35"/>
      <c r="F289" s="48" t="s">
        <v>10</v>
      </c>
      <c r="G289" s="48"/>
      <c r="H289" s="92" t="s">
        <v>12</v>
      </c>
      <c r="I289" s="92" t="s">
        <v>29</v>
      </c>
      <c r="J289" s="58">
        <v>424000</v>
      </c>
      <c r="K289" s="138">
        <v>26</v>
      </c>
      <c r="L289" s="63">
        <f t="shared" si="31"/>
        <v>38.46153846153846</v>
      </c>
      <c r="M289" s="52">
        <f t="shared" si="32"/>
        <v>11024</v>
      </c>
      <c r="N289" s="48" t="s">
        <v>81</v>
      </c>
      <c r="O289" s="24"/>
    </row>
    <row r="290" spans="4:15" ht="99.75" customHeight="1">
      <c r="D290" s="35">
        <v>191</v>
      </c>
      <c r="E290" s="35"/>
      <c r="F290" s="48" t="s">
        <v>10</v>
      </c>
      <c r="G290" s="48"/>
      <c r="H290" s="92" t="s">
        <v>12</v>
      </c>
      <c r="I290" s="92" t="s">
        <v>30</v>
      </c>
      <c r="J290" s="58">
        <v>424000</v>
      </c>
      <c r="K290" s="138">
        <v>38</v>
      </c>
      <c r="L290" s="63">
        <f t="shared" si="31"/>
        <v>26.31578947368421</v>
      </c>
      <c r="M290" s="52">
        <f t="shared" si="32"/>
        <v>16112</v>
      </c>
      <c r="N290" s="48" t="s">
        <v>81</v>
      </c>
      <c r="O290" s="24"/>
    </row>
    <row r="291" spans="4:15" ht="99.75" customHeight="1" hidden="1">
      <c r="D291" s="35">
        <v>191</v>
      </c>
      <c r="E291" s="35"/>
      <c r="F291" s="48" t="s">
        <v>13</v>
      </c>
      <c r="G291" s="48"/>
      <c r="H291" s="92" t="s">
        <v>313</v>
      </c>
      <c r="I291" s="137" t="s">
        <v>29</v>
      </c>
      <c r="J291" s="58">
        <v>409900</v>
      </c>
      <c r="K291" s="138">
        <v>29</v>
      </c>
      <c r="L291" s="63">
        <f t="shared" si="31"/>
        <v>34.48275862068966</v>
      </c>
      <c r="M291" s="52">
        <f t="shared" si="32"/>
        <v>11887.1</v>
      </c>
      <c r="N291" s="48" t="s">
        <v>81</v>
      </c>
      <c r="O291" s="24"/>
    </row>
    <row r="292" spans="4:15" ht="99.75" customHeight="1" hidden="1">
      <c r="D292" s="35">
        <v>191</v>
      </c>
      <c r="E292" s="35"/>
      <c r="F292" s="48" t="s">
        <v>13</v>
      </c>
      <c r="G292" s="48"/>
      <c r="H292" s="92" t="s">
        <v>314</v>
      </c>
      <c r="I292" s="137" t="s">
        <v>30</v>
      </c>
      <c r="J292" s="58">
        <v>409900</v>
      </c>
      <c r="K292" s="138">
        <v>29</v>
      </c>
      <c r="L292" s="63">
        <f t="shared" si="31"/>
        <v>34.48275862068966</v>
      </c>
      <c r="M292" s="52">
        <f t="shared" si="32"/>
        <v>11887.1</v>
      </c>
      <c r="N292" s="48" t="s">
        <v>81</v>
      </c>
      <c r="O292" s="24"/>
    </row>
    <row r="293" spans="4:15" ht="99.75" customHeight="1" hidden="1">
      <c r="D293" s="35">
        <v>191</v>
      </c>
      <c r="E293" s="35"/>
      <c r="F293" s="48" t="s">
        <v>10</v>
      </c>
      <c r="G293" s="48"/>
      <c r="H293" s="92" t="s">
        <v>221</v>
      </c>
      <c r="I293" s="92" t="s">
        <v>29</v>
      </c>
      <c r="J293" s="58">
        <v>409900</v>
      </c>
      <c r="K293" s="138">
        <v>33</v>
      </c>
      <c r="L293" s="63">
        <f t="shared" si="31"/>
        <v>30.303030303030305</v>
      </c>
      <c r="M293" s="52">
        <f t="shared" si="32"/>
        <v>13526.7</v>
      </c>
      <c r="N293" s="48" t="s">
        <v>81</v>
      </c>
      <c r="O293" s="24"/>
    </row>
    <row r="294" spans="4:15" ht="99.75" customHeight="1" hidden="1">
      <c r="D294" s="35"/>
      <c r="E294" s="35"/>
      <c r="F294" s="48" t="s">
        <v>10</v>
      </c>
      <c r="G294" s="48"/>
      <c r="H294" s="92" t="s">
        <v>12</v>
      </c>
      <c r="I294" s="92" t="s">
        <v>315</v>
      </c>
      <c r="J294" s="58">
        <v>409900</v>
      </c>
      <c r="K294" s="138">
        <v>24</v>
      </c>
      <c r="L294" s="63">
        <f t="shared" si="31"/>
        <v>41.666666666666664</v>
      </c>
      <c r="M294" s="52">
        <f t="shared" si="32"/>
        <v>9837.6</v>
      </c>
      <c r="N294" s="48" t="s">
        <v>81</v>
      </c>
      <c r="O294" s="24"/>
    </row>
    <row r="295" spans="4:15" ht="99.75" customHeight="1" hidden="1">
      <c r="D295" s="35"/>
      <c r="E295" s="35"/>
      <c r="F295" s="48" t="s">
        <v>13</v>
      </c>
      <c r="G295" s="48" t="s">
        <v>397</v>
      </c>
      <c r="H295" s="92" t="s">
        <v>313</v>
      </c>
      <c r="I295" s="92" t="s">
        <v>315</v>
      </c>
      <c r="J295" s="58">
        <v>409900</v>
      </c>
      <c r="K295" s="138">
        <v>29</v>
      </c>
      <c r="L295" s="63">
        <f t="shared" si="31"/>
        <v>34.48275862068966</v>
      </c>
      <c r="M295" s="52">
        <v>7</v>
      </c>
      <c r="N295" s="48" t="s">
        <v>81</v>
      </c>
      <c r="O295" s="24"/>
    </row>
    <row r="296" spans="4:15" ht="99.75" customHeight="1" hidden="1">
      <c r="D296" s="35"/>
      <c r="E296" s="35"/>
      <c r="F296" s="48" t="s">
        <v>13</v>
      </c>
      <c r="G296" s="48"/>
      <c r="H296" s="92" t="s">
        <v>314</v>
      </c>
      <c r="I296" s="92" t="s">
        <v>315</v>
      </c>
      <c r="J296" s="58">
        <v>409900</v>
      </c>
      <c r="K296" s="138">
        <v>31</v>
      </c>
      <c r="L296" s="63">
        <f t="shared" si="31"/>
        <v>32.25806451612903</v>
      </c>
      <c r="M296" s="52">
        <f t="shared" si="32"/>
        <v>12706.9</v>
      </c>
      <c r="N296" s="48" t="s">
        <v>81</v>
      </c>
      <c r="O296" s="24"/>
    </row>
    <row r="297" spans="4:15" ht="99.75" customHeight="1">
      <c r="D297" s="35"/>
      <c r="E297" s="35"/>
      <c r="F297" s="48" t="s">
        <v>13</v>
      </c>
      <c r="G297" s="48"/>
      <c r="H297" s="92" t="s">
        <v>221</v>
      </c>
      <c r="I297" s="92" t="s">
        <v>376</v>
      </c>
      <c r="J297" s="58">
        <v>355000</v>
      </c>
      <c r="K297" s="138">
        <v>47</v>
      </c>
      <c r="L297" s="63">
        <f t="shared" si="31"/>
        <v>21.27659574468085</v>
      </c>
      <c r="M297" s="52">
        <f t="shared" si="32"/>
        <v>16685</v>
      </c>
      <c r="N297" s="48" t="s">
        <v>81</v>
      </c>
      <c r="O297" s="24"/>
    </row>
    <row r="298" spans="4:15" ht="99.75" customHeight="1" hidden="1">
      <c r="D298" s="35"/>
      <c r="E298" s="35"/>
      <c r="F298" s="48" t="s">
        <v>10</v>
      </c>
      <c r="G298" s="48"/>
      <c r="H298" s="92" t="s">
        <v>411</v>
      </c>
      <c r="I298" s="92" t="s">
        <v>403</v>
      </c>
      <c r="J298" s="58">
        <v>409900</v>
      </c>
      <c r="K298" s="138">
        <v>32</v>
      </c>
      <c r="L298" s="63">
        <f t="shared" si="31"/>
        <v>31.25</v>
      </c>
      <c r="M298" s="52">
        <f t="shared" si="32"/>
        <v>13116.8</v>
      </c>
      <c r="N298" s="48" t="s">
        <v>81</v>
      </c>
      <c r="O298" s="24"/>
    </row>
    <row r="299" spans="4:15" ht="99.75" customHeight="1">
      <c r="D299" s="35">
        <v>191</v>
      </c>
      <c r="E299" s="35"/>
      <c r="F299" s="48" t="s">
        <v>13</v>
      </c>
      <c r="G299" s="48"/>
      <c r="H299" s="92" t="s">
        <v>25</v>
      </c>
      <c r="I299" s="92" t="s">
        <v>29</v>
      </c>
      <c r="J299" s="58">
        <v>355000</v>
      </c>
      <c r="K299" s="138">
        <v>34</v>
      </c>
      <c r="L299" s="63">
        <f t="shared" si="31"/>
        <v>29.41176470588235</v>
      </c>
      <c r="M299" s="52">
        <f t="shared" si="32"/>
        <v>12070</v>
      </c>
      <c r="N299" s="48" t="s">
        <v>81</v>
      </c>
      <c r="O299" s="24"/>
    </row>
    <row r="300" spans="4:15" ht="99.75" customHeight="1" hidden="1">
      <c r="D300" s="35">
        <v>191</v>
      </c>
      <c r="E300" s="35"/>
      <c r="F300" s="48" t="s">
        <v>13</v>
      </c>
      <c r="G300" s="48"/>
      <c r="H300" s="92" t="s">
        <v>25</v>
      </c>
      <c r="I300" s="92" t="s">
        <v>145</v>
      </c>
      <c r="J300" s="58"/>
      <c r="K300" s="138">
        <v>52</v>
      </c>
      <c r="L300" s="63">
        <f t="shared" si="31"/>
        <v>19.23076923076923</v>
      </c>
      <c r="M300" s="52">
        <f t="shared" si="32"/>
        <v>0</v>
      </c>
      <c r="N300" s="48" t="s">
        <v>81</v>
      </c>
      <c r="O300" s="24"/>
    </row>
    <row r="301" spans="4:15" ht="99.75" customHeight="1" hidden="1">
      <c r="D301" s="35">
        <v>191</v>
      </c>
      <c r="E301" s="35"/>
      <c r="F301" s="48" t="s">
        <v>13</v>
      </c>
      <c r="G301" s="48"/>
      <c r="H301" s="92" t="s">
        <v>474</v>
      </c>
      <c r="I301" s="92" t="s">
        <v>145</v>
      </c>
      <c r="J301" s="58">
        <v>392000</v>
      </c>
      <c r="K301" s="138">
        <v>52</v>
      </c>
      <c r="L301" s="63">
        <f t="shared" si="31"/>
        <v>19.23076923076923</v>
      </c>
      <c r="M301" s="52">
        <f t="shared" si="32"/>
        <v>20384</v>
      </c>
      <c r="N301" s="48" t="s">
        <v>81</v>
      </c>
      <c r="O301" s="24"/>
    </row>
    <row r="302" spans="4:15" ht="99.75" customHeight="1">
      <c r="D302" s="35"/>
      <c r="E302" s="35"/>
      <c r="F302" s="48" t="s">
        <v>10</v>
      </c>
      <c r="G302" s="48"/>
      <c r="H302" s="92" t="s">
        <v>25</v>
      </c>
      <c r="I302" s="92" t="s">
        <v>145</v>
      </c>
      <c r="J302" s="58"/>
      <c r="K302" s="138">
        <v>51</v>
      </c>
      <c r="L302" s="63">
        <f t="shared" si="31"/>
        <v>19.607843137254903</v>
      </c>
      <c r="M302" s="52">
        <f t="shared" si="32"/>
        <v>0</v>
      </c>
      <c r="N302" s="48" t="s">
        <v>81</v>
      </c>
      <c r="O302" s="24"/>
    </row>
    <row r="303" spans="4:15" ht="99.75" customHeight="1">
      <c r="D303" s="35">
        <v>191</v>
      </c>
      <c r="E303" s="35"/>
      <c r="F303" s="48" t="s">
        <v>13</v>
      </c>
      <c r="G303" s="48"/>
      <c r="H303" s="92" t="s">
        <v>26</v>
      </c>
      <c r="I303" s="92" t="s">
        <v>29</v>
      </c>
      <c r="J303" s="58">
        <v>351000</v>
      </c>
      <c r="K303" s="138">
        <v>50</v>
      </c>
      <c r="L303" s="63">
        <f t="shared" si="31"/>
        <v>20</v>
      </c>
      <c r="M303" s="52">
        <f t="shared" si="32"/>
        <v>17550</v>
      </c>
      <c r="N303" s="48" t="s">
        <v>81</v>
      </c>
      <c r="O303" s="24"/>
    </row>
    <row r="304" spans="4:15" ht="104.25" customHeight="1">
      <c r="D304" s="35">
        <v>191</v>
      </c>
      <c r="E304" s="35"/>
      <c r="F304" s="48" t="s">
        <v>13</v>
      </c>
      <c r="G304" s="48"/>
      <c r="H304" s="48" t="s">
        <v>26</v>
      </c>
      <c r="I304" s="48" t="s">
        <v>30</v>
      </c>
      <c r="J304" s="58">
        <v>351000</v>
      </c>
      <c r="K304" s="63">
        <v>79</v>
      </c>
      <c r="L304" s="63">
        <f t="shared" si="31"/>
        <v>12.658227848101266</v>
      </c>
      <c r="M304" s="52">
        <f t="shared" si="32"/>
        <v>27729</v>
      </c>
      <c r="N304" s="48" t="s">
        <v>81</v>
      </c>
      <c r="O304" s="24"/>
    </row>
    <row r="305" spans="4:15" ht="108.75" customHeight="1" hidden="1">
      <c r="D305" s="35">
        <v>150000</v>
      </c>
      <c r="E305" s="35"/>
      <c r="F305" s="48" t="s">
        <v>13</v>
      </c>
      <c r="G305" s="48"/>
      <c r="H305" s="48" t="s">
        <v>62</v>
      </c>
      <c r="I305" s="48" t="s">
        <v>370</v>
      </c>
      <c r="J305" s="58">
        <v>406000</v>
      </c>
      <c r="K305" s="50">
        <v>97</v>
      </c>
      <c r="L305" s="51">
        <f t="shared" si="31"/>
        <v>10.309278350515465</v>
      </c>
      <c r="M305" s="52">
        <f t="shared" si="32"/>
        <v>39382</v>
      </c>
      <c r="N305" s="48" t="s">
        <v>81</v>
      </c>
      <c r="O305" s="24"/>
    </row>
    <row r="306" spans="4:15" ht="104.25" customHeight="1">
      <c r="D306" s="35">
        <v>150000</v>
      </c>
      <c r="E306" s="35"/>
      <c r="F306" s="48" t="s">
        <v>13</v>
      </c>
      <c r="G306" s="48"/>
      <c r="H306" s="92" t="s">
        <v>62</v>
      </c>
      <c r="I306" s="92" t="s">
        <v>95</v>
      </c>
      <c r="J306" s="58">
        <v>360000</v>
      </c>
      <c r="K306" s="50">
        <v>290</v>
      </c>
      <c r="L306" s="51">
        <f t="shared" si="31"/>
        <v>3.4482758620689653</v>
      </c>
      <c r="M306" s="52">
        <f t="shared" si="32"/>
        <v>104400</v>
      </c>
      <c r="N306" s="48" t="s">
        <v>81</v>
      </c>
      <c r="O306" s="24"/>
    </row>
    <row r="307" spans="4:15" ht="104.25" customHeight="1" hidden="1">
      <c r="D307" s="35">
        <v>191</v>
      </c>
      <c r="E307" s="35"/>
      <c r="F307" s="48" t="s">
        <v>13</v>
      </c>
      <c r="G307" s="48"/>
      <c r="H307" s="92" t="s">
        <v>70</v>
      </c>
      <c r="I307" s="92" t="s">
        <v>31</v>
      </c>
      <c r="J307" s="58">
        <v>259990</v>
      </c>
      <c r="K307" s="50">
        <v>348</v>
      </c>
      <c r="L307" s="51">
        <f t="shared" si="31"/>
        <v>2.8735632183908044</v>
      </c>
      <c r="M307" s="52">
        <f t="shared" si="32"/>
        <v>90476.52</v>
      </c>
      <c r="N307" s="48" t="s">
        <v>81</v>
      </c>
      <c r="O307" s="24"/>
    </row>
    <row r="308" spans="4:15" ht="104.25" customHeight="1" hidden="1">
      <c r="D308" s="35">
        <v>191</v>
      </c>
      <c r="E308" s="35"/>
      <c r="F308" s="48" t="s">
        <v>13</v>
      </c>
      <c r="G308" s="48"/>
      <c r="H308" s="92" t="s">
        <v>44</v>
      </c>
      <c r="I308" s="92" t="s">
        <v>31</v>
      </c>
      <c r="J308" s="58">
        <v>355000</v>
      </c>
      <c r="K308" s="50">
        <v>440</v>
      </c>
      <c r="L308" s="51">
        <f t="shared" si="31"/>
        <v>2.272727272727273</v>
      </c>
      <c r="M308" s="52">
        <f t="shared" si="32"/>
        <v>156200</v>
      </c>
      <c r="N308" s="48" t="s">
        <v>81</v>
      </c>
      <c r="O308" s="24"/>
    </row>
    <row r="309" spans="4:15" ht="99.75" customHeight="1" hidden="1">
      <c r="D309" s="35">
        <v>191</v>
      </c>
      <c r="E309" s="35"/>
      <c r="F309" s="48" t="s">
        <v>13</v>
      </c>
      <c r="G309" s="48"/>
      <c r="H309" s="92" t="s">
        <v>64</v>
      </c>
      <c r="I309" s="92" t="s">
        <v>95</v>
      </c>
      <c r="J309" s="58">
        <v>410000</v>
      </c>
      <c r="K309" s="50">
        <v>565</v>
      </c>
      <c r="L309" s="51">
        <f t="shared" si="31"/>
        <v>1.7699115044247788</v>
      </c>
      <c r="M309" s="52">
        <f t="shared" si="32"/>
        <v>231650</v>
      </c>
      <c r="N309" s="48" t="s">
        <v>81</v>
      </c>
      <c r="O309" s="24"/>
    </row>
    <row r="310" spans="4:15" ht="92.25" customHeight="1" hidden="1">
      <c r="D310" s="35">
        <v>191</v>
      </c>
      <c r="E310" s="35"/>
      <c r="F310" s="48" t="s">
        <v>13</v>
      </c>
      <c r="G310" s="48"/>
      <c r="H310" s="92" t="s">
        <v>68</v>
      </c>
      <c r="I310" s="92" t="s">
        <v>95</v>
      </c>
      <c r="J310" s="58">
        <v>410000</v>
      </c>
      <c r="K310" s="50">
        <v>710</v>
      </c>
      <c r="L310" s="51">
        <f t="shared" si="31"/>
        <v>1.408450704225352</v>
      </c>
      <c r="M310" s="52">
        <f t="shared" si="32"/>
        <v>291100</v>
      </c>
      <c r="N310" s="48" t="s">
        <v>81</v>
      </c>
      <c r="O310" s="24"/>
    </row>
    <row r="311" spans="4:15" ht="99.75" customHeight="1" hidden="1">
      <c r="D311" s="35">
        <v>191</v>
      </c>
      <c r="E311" s="35"/>
      <c r="F311" s="92" t="s">
        <v>13</v>
      </c>
      <c r="G311" s="92"/>
      <c r="H311" s="92" t="s">
        <v>69</v>
      </c>
      <c r="I311" s="92" t="s">
        <v>95</v>
      </c>
      <c r="J311" s="58"/>
      <c r="K311" s="90">
        <v>840</v>
      </c>
      <c r="L311" s="113">
        <f t="shared" si="31"/>
        <v>1.1904761904761905</v>
      </c>
      <c r="M311" s="114">
        <f t="shared" si="32"/>
        <v>0</v>
      </c>
      <c r="N311" s="48" t="s">
        <v>81</v>
      </c>
      <c r="O311" s="24"/>
    </row>
    <row r="312" spans="4:15" ht="99.75" customHeight="1" hidden="1">
      <c r="D312" s="35">
        <v>191</v>
      </c>
      <c r="E312" s="35"/>
      <c r="F312" s="92" t="s">
        <v>13</v>
      </c>
      <c r="G312" s="92"/>
      <c r="H312" s="92" t="s">
        <v>269</v>
      </c>
      <c r="I312" s="92" t="s">
        <v>95</v>
      </c>
      <c r="J312" s="58"/>
      <c r="K312" s="90">
        <v>980</v>
      </c>
      <c r="L312" s="113">
        <f>1000/K312</f>
        <v>1.0204081632653061</v>
      </c>
      <c r="M312" s="114">
        <f>J312*K312/1000</f>
        <v>0</v>
      </c>
      <c r="N312" s="48" t="s">
        <v>81</v>
      </c>
      <c r="O312" s="24"/>
    </row>
    <row r="313" spans="4:15" ht="99.75" customHeight="1" hidden="1">
      <c r="D313" s="35">
        <v>191</v>
      </c>
      <c r="E313" s="35"/>
      <c r="F313" s="92" t="s">
        <v>13</v>
      </c>
      <c r="G313" s="92" t="s">
        <v>247</v>
      </c>
      <c r="H313" s="92" t="s">
        <v>296</v>
      </c>
      <c r="I313" s="92" t="s">
        <v>297</v>
      </c>
      <c r="J313" s="58"/>
      <c r="K313" s="90">
        <v>1100</v>
      </c>
      <c r="L313" s="113">
        <f>1000/K313</f>
        <v>0.9090909090909091</v>
      </c>
      <c r="M313" s="114">
        <f>J313*K313/1000</f>
        <v>0</v>
      </c>
      <c r="N313" s="48" t="s">
        <v>42</v>
      </c>
      <c r="O313" s="24"/>
    </row>
    <row r="314" spans="3:15" s="25" customFormat="1" ht="113.25" customHeight="1" hidden="1">
      <c r="C314" s="1"/>
      <c r="D314" s="35">
        <v>191</v>
      </c>
      <c r="E314" s="35"/>
      <c r="F314" s="92" t="s">
        <v>13</v>
      </c>
      <c r="G314" s="92"/>
      <c r="H314" s="92" t="s">
        <v>277</v>
      </c>
      <c r="I314" s="92" t="s">
        <v>95</v>
      </c>
      <c r="J314" s="58"/>
      <c r="K314" s="90">
        <v>1430</v>
      </c>
      <c r="L314" s="113">
        <f>1000/K314</f>
        <v>0.6993006993006993</v>
      </c>
      <c r="M314" s="114">
        <f>J314*K314/1000</f>
        <v>0</v>
      </c>
      <c r="N314" s="48" t="s">
        <v>81</v>
      </c>
      <c r="O314" s="30"/>
    </row>
    <row r="315" spans="3:15" ht="99.75" customHeight="1">
      <c r="C315" s="25"/>
      <c r="D315" s="287" t="s">
        <v>404</v>
      </c>
      <c r="E315" s="288"/>
      <c r="F315" s="288"/>
      <c r="G315" s="288"/>
      <c r="H315" s="288"/>
      <c r="I315" s="288"/>
      <c r="J315" s="288"/>
      <c r="K315" s="288"/>
      <c r="L315" s="288"/>
      <c r="M315" s="288"/>
      <c r="N315" s="289"/>
      <c r="O315" s="24"/>
    </row>
    <row r="316" spans="4:15" ht="123.75" customHeight="1">
      <c r="D316" s="35">
        <v>191</v>
      </c>
      <c r="E316" s="35"/>
      <c r="F316" s="48" t="s">
        <v>405</v>
      </c>
      <c r="G316" s="48"/>
      <c r="H316" s="92" t="s">
        <v>26</v>
      </c>
      <c r="I316" s="180" t="s">
        <v>406</v>
      </c>
      <c r="J316" s="58">
        <v>465000</v>
      </c>
      <c r="K316" s="138">
        <v>34</v>
      </c>
      <c r="L316" s="63">
        <f>1000/K316</f>
        <v>29.41176470588235</v>
      </c>
      <c r="M316" s="52">
        <f>J316*K316/1000</f>
        <v>15810</v>
      </c>
      <c r="N316" s="48" t="s">
        <v>81</v>
      </c>
      <c r="O316" s="24"/>
    </row>
    <row r="317" spans="3:15" s="25" customFormat="1" ht="132.75" customHeight="1" hidden="1">
      <c r="C317" s="1"/>
      <c r="D317" s="35">
        <v>191</v>
      </c>
      <c r="E317" s="35"/>
      <c r="F317" s="48" t="s">
        <v>255</v>
      </c>
      <c r="G317" s="48" t="s">
        <v>190</v>
      </c>
      <c r="H317" s="146" t="s">
        <v>70</v>
      </c>
      <c r="I317" s="146" t="s">
        <v>254</v>
      </c>
      <c r="J317" s="58"/>
      <c r="K317" s="138">
        <v>220</v>
      </c>
      <c r="L317" s="63">
        <f>1000/K317</f>
        <v>4.545454545454546</v>
      </c>
      <c r="M317" s="52">
        <f>J317*K317/1000</f>
        <v>0</v>
      </c>
      <c r="N317" s="48"/>
      <c r="O317" s="30"/>
    </row>
    <row r="318" spans="3:15" s="6" customFormat="1" ht="99.75" customHeight="1" hidden="1">
      <c r="C318" s="25"/>
      <c r="D318" s="287" t="s">
        <v>110</v>
      </c>
      <c r="E318" s="288"/>
      <c r="F318" s="288"/>
      <c r="G318" s="288"/>
      <c r="H318" s="288"/>
      <c r="I318" s="288"/>
      <c r="J318" s="288"/>
      <c r="K318" s="288"/>
      <c r="L318" s="288"/>
      <c r="M318" s="288"/>
      <c r="N318" s="289"/>
      <c r="O318" s="29"/>
    </row>
    <row r="319" spans="4:15" s="6" customFormat="1" ht="99.75" customHeight="1" hidden="1">
      <c r="D319" s="35">
        <v>187</v>
      </c>
      <c r="E319" s="35"/>
      <c r="F319" s="48" t="s">
        <v>249</v>
      </c>
      <c r="G319" s="53" t="s">
        <v>285</v>
      </c>
      <c r="H319" s="92" t="s">
        <v>117</v>
      </c>
      <c r="I319" s="92" t="s">
        <v>101</v>
      </c>
      <c r="J319" s="106"/>
      <c r="K319" s="90">
        <v>3</v>
      </c>
      <c r="L319" s="51">
        <f>1000/K319</f>
        <v>333.3333333333333</v>
      </c>
      <c r="M319" s="52">
        <f>J319*K319/1000</f>
        <v>0</v>
      </c>
      <c r="N319" s="48"/>
      <c r="O319" s="29"/>
    </row>
    <row r="320" spans="4:15" s="6" customFormat="1" ht="99.75" customHeight="1" hidden="1">
      <c r="D320" s="35">
        <v>187</v>
      </c>
      <c r="E320" s="35"/>
      <c r="F320" s="48" t="s">
        <v>249</v>
      </c>
      <c r="G320" s="53" t="s">
        <v>291</v>
      </c>
      <c r="H320" s="92" t="s">
        <v>100</v>
      </c>
      <c r="I320" s="92" t="s">
        <v>101</v>
      </c>
      <c r="J320" s="106"/>
      <c r="K320" s="90">
        <v>2</v>
      </c>
      <c r="L320" s="51">
        <f>1000/K320</f>
        <v>500</v>
      </c>
      <c r="M320" s="52">
        <f>J320*K320/1000</f>
        <v>0</v>
      </c>
      <c r="N320" s="48"/>
      <c r="O320" s="29"/>
    </row>
    <row r="321" spans="4:15" s="6" customFormat="1" ht="99.75" customHeight="1" hidden="1">
      <c r="D321" s="35">
        <v>187</v>
      </c>
      <c r="E321" s="35"/>
      <c r="F321" s="48" t="s">
        <v>249</v>
      </c>
      <c r="G321" s="53"/>
      <c r="H321" s="92" t="s">
        <v>113</v>
      </c>
      <c r="I321" s="92" t="s">
        <v>101</v>
      </c>
      <c r="J321" s="106">
        <v>266000</v>
      </c>
      <c r="K321" s="90">
        <v>1.4</v>
      </c>
      <c r="L321" s="51">
        <f>1000/K321</f>
        <v>714.2857142857143</v>
      </c>
      <c r="M321" s="52">
        <f>J321*K321/1000</f>
        <v>372.4</v>
      </c>
      <c r="N321" s="48"/>
      <c r="O321" s="29"/>
    </row>
    <row r="322" spans="4:15" s="6" customFormat="1" ht="99.75" customHeight="1" hidden="1">
      <c r="D322" s="35">
        <v>187</v>
      </c>
      <c r="E322" s="35"/>
      <c r="F322" s="48" t="s">
        <v>224</v>
      </c>
      <c r="G322" s="53"/>
      <c r="H322" s="48" t="s">
        <v>117</v>
      </c>
      <c r="I322" s="48" t="s">
        <v>102</v>
      </c>
      <c r="J322" s="106"/>
      <c r="K322" s="90">
        <v>6.36</v>
      </c>
      <c r="L322" s="51">
        <f>1000/K322</f>
        <v>157.2327044025157</v>
      </c>
      <c r="M322" s="52">
        <f>J322*K322/1000</f>
        <v>0</v>
      </c>
      <c r="N322" s="48"/>
      <c r="O322" s="29"/>
    </row>
    <row r="323" spans="4:15" s="6" customFormat="1" ht="99.75" customHeight="1" hidden="1">
      <c r="D323" s="35">
        <v>187</v>
      </c>
      <c r="E323" s="35"/>
      <c r="F323" s="48" t="s">
        <v>224</v>
      </c>
      <c r="G323" s="53"/>
      <c r="H323" s="48" t="s">
        <v>113</v>
      </c>
      <c r="I323" s="92" t="s">
        <v>102</v>
      </c>
      <c r="J323" s="106"/>
      <c r="K323" s="90">
        <v>3.12</v>
      </c>
      <c r="L323" s="51">
        <f>1000/K323</f>
        <v>320.5128205128205</v>
      </c>
      <c r="M323" s="52">
        <f>J323*K323/1000</f>
        <v>0</v>
      </c>
      <c r="N323" s="48"/>
      <c r="O323" s="29"/>
    </row>
    <row r="324" spans="4:15" s="6" customFormat="1" ht="99.75" customHeight="1" hidden="1">
      <c r="D324" s="35">
        <v>187</v>
      </c>
      <c r="E324" s="35"/>
      <c r="F324" s="48" t="s">
        <v>222</v>
      </c>
      <c r="G324" s="53"/>
      <c r="H324" s="48" t="s">
        <v>117</v>
      </c>
      <c r="I324" s="48" t="s">
        <v>101</v>
      </c>
      <c r="J324" s="106"/>
      <c r="K324" s="90">
        <v>5.24</v>
      </c>
      <c r="L324" s="51">
        <f aca="true" t="shared" si="33" ref="L324:L331">1000/K324</f>
        <v>190.83969465648855</v>
      </c>
      <c r="M324" s="52">
        <f aca="true" t="shared" si="34" ref="M324:M331">J324*K324/1000</f>
        <v>0</v>
      </c>
      <c r="N324" s="48"/>
      <c r="O324" s="29"/>
    </row>
    <row r="325" spans="4:15" s="6" customFormat="1" ht="99.75" customHeight="1" hidden="1">
      <c r="D325" s="35">
        <v>187</v>
      </c>
      <c r="E325" s="35"/>
      <c r="F325" s="48" t="s">
        <v>222</v>
      </c>
      <c r="G325" s="53" t="s">
        <v>289</v>
      </c>
      <c r="H325" s="48" t="s">
        <v>100</v>
      </c>
      <c r="I325" s="48" t="s">
        <v>101</v>
      </c>
      <c r="J325" s="106"/>
      <c r="K325" s="90">
        <v>3.52</v>
      </c>
      <c r="L325" s="51">
        <f t="shared" si="33"/>
        <v>284.09090909090907</v>
      </c>
      <c r="M325" s="52">
        <f t="shared" si="34"/>
        <v>0</v>
      </c>
      <c r="N325" s="48"/>
      <c r="O325" s="29"/>
    </row>
    <row r="326" spans="4:15" s="6" customFormat="1" ht="99.75" customHeight="1" hidden="1">
      <c r="D326" s="35">
        <v>187</v>
      </c>
      <c r="E326" s="35"/>
      <c r="F326" s="92" t="s">
        <v>222</v>
      </c>
      <c r="G326" s="151"/>
      <c r="H326" s="92" t="s">
        <v>113</v>
      </c>
      <c r="I326" s="92" t="s">
        <v>101</v>
      </c>
      <c r="J326" s="152"/>
      <c r="K326" s="90">
        <v>2.3</v>
      </c>
      <c r="L326" s="113">
        <f>1000/K326</f>
        <v>434.7826086956522</v>
      </c>
      <c r="M326" s="114">
        <f>J326*K326/1000</f>
        <v>0</v>
      </c>
      <c r="N326" s="48"/>
      <c r="O326" s="29"/>
    </row>
    <row r="327" spans="4:15" s="6" customFormat="1" ht="99.75" customHeight="1" hidden="1">
      <c r="D327" s="35">
        <v>187</v>
      </c>
      <c r="E327" s="35"/>
      <c r="F327" s="48" t="s">
        <v>230</v>
      </c>
      <c r="G327" s="53"/>
      <c r="H327" s="48" t="s">
        <v>100</v>
      </c>
      <c r="I327" s="48" t="s">
        <v>101</v>
      </c>
      <c r="J327" s="106"/>
      <c r="K327" s="50">
        <v>5.64</v>
      </c>
      <c r="L327" s="51">
        <f>1000/K327</f>
        <v>177.3049645390071</v>
      </c>
      <c r="M327" s="52">
        <f>J327*K327/1000</f>
        <v>0</v>
      </c>
      <c r="N327" s="48"/>
      <c r="O327" s="29"/>
    </row>
    <row r="328" spans="4:15" s="6" customFormat="1" ht="99.75" customHeight="1" hidden="1">
      <c r="D328" s="35">
        <v>187</v>
      </c>
      <c r="E328" s="35"/>
      <c r="F328" s="48" t="s">
        <v>99</v>
      </c>
      <c r="G328" s="53"/>
      <c r="H328" s="48" t="s">
        <v>117</v>
      </c>
      <c r="I328" s="48" t="s">
        <v>101</v>
      </c>
      <c r="J328" s="106"/>
      <c r="K328" s="50">
        <v>8</v>
      </c>
      <c r="L328" s="51">
        <f t="shared" si="33"/>
        <v>125</v>
      </c>
      <c r="M328" s="52">
        <f t="shared" si="34"/>
        <v>0</v>
      </c>
      <c r="N328" s="48"/>
      <c r="O328" s="29"/>
    </row>
    <row r="329" spans="4:15" s="6" customFormat="1" ht="99.75" customHeight="1" hidden="1">
      <c r="D329" s="35">
        <v>187</v>
      </c>
      <c r="E329" s="35"/>
      <c r="F329" s="48" t="s">
        <v>99</v>
      </c>
      <c r="G329" s="53"/>
      <c r="H329" s="48" t="s">
        <v>100</v>
      </c>
      <c r="I329" s="92" t="s">
        <v>101</v>
      </c>
      <c r="J329" s="49"/>
      <c r="K329" s="50">
        <v>5.13</v>
      </c>
      <c r="L329" s="51">
        <f t="shared" si="33"/>
        <v>194.9317738791423</v>
      </c>
      <c r="M329" s="52">
        <f t="shared" si="34"/>
        <v>0</v>
      </c>
      <c r="N329" s="48"/>
      <c r="O329" s="29"/>
    </row>
    <row r="330" spans="4:15" s="6" customFormat="1" ht="99.75" customHeight="1" hidden="1">
      <c r="D330" s="35">
        <v>187</v>
      </c>
      <c r="E330" s="35"/>
      <c r="F330" s="48" t="s">
        <v>99</v>
      </c>
      <c r="G330" s="53"/>
      <c r="H330" s="48" t="s">
        <v>113</v>
      </c>
      <c r="I330" s="92" t="s">
        <v>101</v>
      </c>
      <c r="J330" s="49"/>
      <c r="K330" s="50">
        <v>3.76</v>
      </c>
      <c r="L330" s="51">
        <f t="shared" si="33"/>
        <v>265.95744680851067</v>
      </c>
      <c r="M330" s="52">
        <f t="shared" si="34"/>
        <v>0</v>
      </c>
      <c r="N330" s="48"/>
      <c r="O330" s="29"/>
    </row>
    <row r="331" spans="3:15" s="25" customFormat="1" ht="132.75" customHeight="1" hidden="1">
      <c r="C331" s="6"/>
      <c r="D331" s="35">
        <v>187</v>
      </c>
      <c r="E331" s="35"/>
      <c r="F331" s="48" t="s">
        <v>99</v>
      </c>
      <c r="G331" s="53"/>
      <c r="H331" s="48" t="s">
        <v>113</v>
      </c>
      <c r="I331" s="48" t="s">
        <v>102</v>
      </c>
      <c r="J331" s="49"/>
      <c r="K331" s="50">
        <v>8.15</v>
      </c>
      <c r="L331" s="51">
        <f t="shared" si="33"/>
        <v>122.69938650306747</v>
      </c>
      <c r="M331" s="52">
        <f t="shared" si="34"/>
        <v>0</v>
      </c>
      <c r="N331" s="48"/>
      <c r="O331" s="30"/>
    </row>
    <row r="332" spans="3:15" ht="99.75" customHeight="1">
      <c r="C332" s="25"/>
      <c r="D332" s="287" t="s">
        <v>457</v>
      </c>
      <c r="E332" s="288"/>
      <c r="F332" s="288"/>
      <c r="G332" s="288"/>
      <c r="H332" s="288"/>
      <c r="I332" s="288"/>
      <c r="J332" s="288"/>
      <c r="K332" s="288"/>
      <c r="L332" s="288"/>
      <c r="M332" s="288"/>
      <c r="N332" s="289"/>
      <c r="O332" s="24"/>
    </row>
    <row r="333" spans="3:15" s="25" customFormat="1" ht="121.5" customHeight="1">
      <c r="C333" s="1"/>
      <c r="D333" s="35">
        <v>191</v>
      </c>
      <c r="E333" s="35"/>
      <c r="F333" s="48" t="s">
        <v>459</v>
      </c>
      <c r="G333" s="48"/>
      <c r="H333" s="92" t="s">
        <v>62</v>
      </c>
      <c r="I333" s="180" t="s">
        <v>458</v>
      </c>
      <c r="J333" s="58">
        <v>432000</v>
      </c>
      <c r="K333" s="138">
        <v>290</v>
      </c>
      <c r="L333" s="63">
        <f>1000/K333</f>
        <v>3.4482758620689653</v>
      </c>
      <c r="M333" s="52">
        <f>J333*K333/1000</f>
        <v>125280</v>
      </c>
      <c r="N333" s="48" t="s">
        <v>81</v>
      </c>
      <c r="O333" s="30"/>
    </row>
    <row r="334" spans="3:15" ht="99.75" customHeight="1">
      <c r="C334" s="25"/>
      <c r="D334" s="287" t="s">
        <v>108</v>
      </c>
      <c r="E334" s="288"/>
      <c r="F334" s="288"/>
      <c r="G334" s="288"/>
      <c r="H334" s="288"/>
      <c r="I334" s="288"/>
      <c r="J334" s="288"/>
      <c r="K334" s="288"/>
      <c r="L334" s="288"/>
      <c r="M334" s="288"/>
      <c r="N334" s="289"/>
      <c r="O334" s="24"/>
    </row>
    <row r="335" spans="4:15" ht="86.25" customHeight="1">
      <c r="D335" s="37" t="s">
        <v>0</v>
      </c>
      <c r="E335" s="38"/>
      <c r="F335" s="281" t="s">
        <v>0</v>
      </c>
      <c r="G335" s="282"/>
      <c r="H335" s="246" t="s">
        <v>19</v>
      </c>
      <c r="I335" s="285" t="s">
        <v>20</v>
      </c>
      <c r="J335" s="104"/>
      <c r="K335" s="56" t="s">
        <v>23</v>
      </c>
      <c r="L335" s="57" t="s">
        <v>22</v>
      </c>
      <c r="M335" s="56" t="s">
        <v>1</v>
      </c>
      <c r="N335" s="246" t="s">
        <v>14</v>
      </c>
      <c r="O335" s="24"/>
    </row>
    <row r="336" spans="4:15" ht="108" customHeight="1">
      <c r="D336" s="37"/>
      <c r="E336" s="38"/>
      <c r="F336" s="283"/>
      <c r="G336" s="284"/>
      <c r="H336" s="247"/>
      <c r="I336" s="286"/>
      <c r="J336" s="105"/>
      <c r="K336" s="56" t="s">
        <v>21</v>
      </c>
      <c r="L336" s="57" t="s">
        <v>5</v>
      </c>
      <c r="M336" s="56" t="s">
        <v>2</v>
      </c>
      <c r="N336" s="247"/>
      <c r="O336" s="24"/>
    </row>
    <row r="337" spans="4:15" ht="116.25" customHeight="1">
      <c r="D337" s="35">
        <v>129</v>
      </c>
      <c r="E337" s="36"/>
      <c r="F337" s="64" t="s">
        <v>88</v>
      </c>
      <c r="G337" s="64"/>
      <c r="H337" s="64" t="s">
        <v>67</v>
      </c>
      <c r="I337" s="64" t="s">
        <v>41</v>
      </c>
      <c r="J337" s="73">
        <v>515900</v>
      </c>
      <c r="K337" s="65">
        <v>0.44</v>
      </c>
      <c r="L337" s="66">
        <f aca="true" t="shared" si="35" ref="L337:L361">1000/K337</f>
        <v>2272.7272727272725</v>
      </c>
      <c r="M337" s="67">
        <f>J337*K337/1000</f>
        <v>226.996</v>
      </c>
      <c r="N337" s="64" t="s">
        <v>42</v>
      </c>
      <c r="O337" s="24"/>
    </row>
    <row r="338" spans="3:15" ht="101.25" customHeight="1">
      <c r="C338" s="1">
        <v>0.286</v>
      </c>
      <c r="D338" s="35">
        <v>129</v>
      </c>
      <c r="E338" s="36"/>
      <c r="F338" s="64" t="s">
        <v>88</v>
      </c>
      <c r="G338" s="64"/>
      <c r="H338" s="81" t="s">
        <v>432</v>
      </c>
      <c r="I338" s="81" t="s">
        <v>41</v>
      </c>
      <c r="J338" s="73">
        <v>499900</v>
      </c>
      <c r="K338" s="100">
        <v>0.55</v>
      </c>
      <c r="L338" s="66">
        <f>1000/K338</f>
        <v>1818.181818181818</v>
      </c>
      <c r="M338" s="67">
        <f>J338*K338/1000</f>
        <v>274.945</v>
      </c>
      <c r="N338" s="64" t="s">
        <v>42</v>
      </c>
      <c r="O338" s="24"/>
    </row>
    <row r="339" spans="3:15" ht="108" customHeight="1" hidden="1">
      <c r="C339" s="1">
        <v>0.286</v>
      </c>
      <c r="D339" s="35">
        <v>129</v>
      </c>
      <c r="E339" s="36"/>
      <c r="F339" s="64" t="s">
        <v>88</v>
      </c>
      <c r="G339" s="64"/>
      <c r="H339" s="81" t="s">
        <v>427</v>
      </c>
      <c r="I339" s="81" t="s">
        <v>41</v>
      </c>
      <c r="J339" s="73">
        <v>565900</v>
      </c>
      <c r="K339" s="100">
        <v>0.55</v>
      </c>
      <c r="L339" s="66">
        <f>1000/K339</f>
        <v>1818.181818181818</v>
      </c>
      <c r="M339" s="67">
        <f>J339*K339/1000</f>
        <v>311.245</v>
      </c>
      <c r="N339" s="64" t="s">
        <v>42</v>
      </c>
      <c r="O339" s="24"/>
    </row>
    <row r="340" spans="3:15" ht="108" customHeight="1" hidden="1">
      <c r="C340" s="1">
        <v>0.286</v>
      </c>
      <c r="D340" s="35">
        <v>129</v>
      </c>
      <c r="E340" s="36"/>
      <c r="F340" s="64" t="s">
        <v>88</v>
      </c>
      <c r="G340" s="64"/>
      <c r="H340" s="64" t="s">
        <v>426</v>
      </c>
      <c r="I340" s="64" t="s">
        <v>41</v>
      </c>
      <c r="J340" s="73">
        <v>565900</v>
      </c>
      <c r="K340" s="65">
        <v>0.63</v>
      </c>
      <c r="L340" s="66">
        <f t="shared" si="35"/>
        <v>1587.3015873015872</v>
      </c>
      <c r="M340" s="67">
        <f aca="true" t="shared" si="36" ref="M340:M351">J340*K340/1000</f>
        <v>356.517</v>
      </c>
      <c r="N340" s="64" t="s">
        <v>42</v>
      </c>
      <c r="O340" s="24"/>
    </row>
    <row r="341" spans="4:15" ht="108" customHeight="1">
      <c r="D341" s="35">
        <v>129</v>
      </c>
      <c r="E341" s="36"/>
      <c r="F341" s="64" t="s">
        <v>88</v>
      </c>
      <c r="G341" s="64"/>
      <c r="H341" s="148" t="s">
        <v>331</v>
      </c>
      <c r="I341" s="148" t="s">
        <v>41</v>
      </c>
      <c r="J341" s="73">
        <v>449900</v>
      </c>
      <c r="K341" s="65">
        <v>0.63</v>
      </c>
      <c r="L341" s="66">
        <f t="shared" si="35"/>
        <v>1587.3015873015872</v>
      </c>
      <c r="M341" s="67">
        <f t="shared" si="36"/>
        <v>283.437</v>
      </c>
      <c r="N341" s="64" t="s">
        <v>42</v>
      </c>
      <c r="O341" s="24"/>
    </row>
    <row r="342" spans="4:15" ht="108" customHeight="1">
      <c r="D342" s="35">
        <v>129</v>
      </c>
      <c r="E342" s="36"/>
      <c r="F342" s="64" t="s">
        <v>88</v>
      </c>
      <c r="G342" s="64"/>
      <c r="H342" s="148" t="s">
        <v>431</v>
      </c>
      <c r="I342" s="148" t="s">
        <v>41</v>
      </c>
      <c r="J342" s="73">
        <v>520900</v>
      </c>
      <c r="K342" s="65">
        <v>0.632</v>
      </c>
      <c r="L342" s="66">
        <f>1000/K342</f>
        <v>1582.2784810126582</v>
      </c>
      <c r="M342" s="67">
        <f>J342*K342/1000</f>
        <v>329.2088</v>
      </c>
      <c r="N342" s="64" t="s">
        <v>42</v>
      </c>
      <c r="O342" s="24"/>
    </row>
    <row r="343" spans="4:15" ht="108" customHeight="1">
      <c r="D343" s="35"/>
      <c r="E343" s="36"/>
      <c r="F343" s="64" t="s">
        <v>88</v>
      </c>
      <c r="G343" s="64"/>
      <c r="H343" s="148" t="s">
        <v>433</v>
      </c>
      <c r="I343" s="148" t="s">
        <v>41</v>
      </c>
      <c r="J343" s="73">
        <v>520900</v>
      </c>
      <c r="K343" s="65">
        <v>0.647</v>
      </c>
      <c r="L343" s="66">
        <f>1000/K343</f>
        <v>1545.5950540958268</v>
      </c>
      <c r="M343" s="67">
        <f>J343*K343/1000</f>
        <v>337.0223</v>
      </c>
      <c r="N343" s="64" t="s">
        <v>42</v>
      </c>
      <c r="O343" s="24"/>
    </row>
    <row r="344" spans="2:15" ht="108" customHeight="1">
      <c r="B344" s="91" t="s">
        <v>150</v>
      </c>
      <c r="D344" s="35"/>
      <c r="E344" s="36"/>
      <c r="F344" s="64" t="s">
        <v>88</v>
      </c>
      <c r="G344" s="64"/>
      <c r="H344" s="148" t="s">
        <v>454</v>
      </c>
      <c r="I344" s="148" t="s">
        <v>41</v>
      </c>
      <c r="J344" s="73">
        <v>469900</v>
      </c>
      <c r="K344" s="65">
        <v>0.72</v>
      </c>
      <c r="L344" s="66">
        <f>1000/K344</f>
        <v>1388.888888888889</v>
      </c>
      <c r="M344" s="67">
        <f>J344*K344/1000</f>
        <v>338.328</v>
      </c>
      <c r="N344" s="64" t="s">
        <v>42</v>
      </c>
      <c r="O344" s="24"/>
    </row>
    <row r="345" spans="2:15" ht="108" customHeight="1">
      <c r="B345" s="91"/>
      <c r="D345" s="35">
        <v>129</v>
      </c>
      <c r="E345" s="36"/>
      <c r="F345" s="64" t="s">
        <v>88</v>
      </c>
      <c r="G345" s="64"/>
      <c r="H345" s="64" t="s">
        <v>61</v>
      </c>
      <c r="I345" s="64" t="s">
        <v>41</v>
      </c>
      <c r="J345" s="73">
        <v>509900</v>
      </c>
      <c r="K345" s="65">
        <v>0.57</v>
      </c>
      <c r="L345" s="66">
        <f t="shared" si="35"/>
        <v>1754.3859649122808</v>
      </c>
      <c r="M345" s="67">
        <f t="shared" si="36"/>
        <v>290.643</v>
      </c>
      <c r="N345" s="64" t="s">
        <v>42</v>
      </c>
      <c r="O345" s="24"/>
    </row>
    <row r="346" spans="4:15" ht="108" customHeight="1">
      <c r="D346" s="35"/>
      <c r="E346" s="36"/>
      <c r="F346" s="64" t="s">
        <v>88</v>
      </c>
      <c r="G346" s="64"/>
      <c r="H346" s="64" t="s">
        <v>361</v>
      </c>
      <c r="I346" s="64" t="s">
        <v>41</v>
      </c>
      <c r="J346" s="73">
        <v>494900</v>
      </c>
      <c r="K346" s="65">
        <v>0.71</v>
      </c>
      <c r="L346" s="66">
        <f t="shared" si="35"/>
        <v>1408.4507042253522</v>
      </c>
      <c r="M346" s="67">
        <f t="shared" si="36"/>
        <v>351.379</v>
      </c>
      <c r="N346" s="64" t="s">
        <v>42</v>
      </c>
      <c r="O346" s="24"/>
    </row>
    <row r="347" spans="2:15" ht="108" customHeight="1" hidden="1">
      <c r="B347" s="91" t="s">
        <v>150</v>
      </c>
      <c r="D347" s="35">
        <v>129</v>
      </c>
      <c r="E347" s="36"/>
      <c r="F347" s="64" t="s">
        <v>88</v>
      </c>
      <c r="G347" s="64"/>
      <c r="H347" s="81" t="s">
        <v>361</v>
      </c>
      <c r="I347" s="81" t="s">
        <v>41</v>
      </c>
      <c r="J347" s="73">
        <v>529900</v>
      </c>
      <c r="K347" s="100">
        <v>0.74</v>
      </c>
      <c r="L347" s="66">
        <f t="shared" si="35"/>
        <v>1351.3513513513515</v>
      </c>
      <c r="M347" s="67">
        <f t="shared" si="36"/>
        <v>392.126</v>
      </c>
      <c r="N347" s="64" t="s">
        <v>42</v>
      </c>
      <c r="O347" s="24"/>
    </row>
    <row r="348" spans="3:15" s="25" customFormat="1" ht="108" customHeight="1" hidden="1">
      <c r="C348" s="1"/>
      <c r="D348" s="35">
        <v>129</v>
      </c>
      <c r="E348" s="36"/>
      <c r="F348" s="64" t="s">
        <v>88</v>
      </c>
      <c r="G348" s="64"/>
      <c r="H348" s="64" t="s">
        <v>298</v>
      </c>
      <c r="I348" s="64" t="s">
        <v>41</v>
      </c>
      <c r="J348" s="73">
        <v>454000</v>
      </c>
      <c r="K348" s="65">
        <v>0.899</v>
      </c>
      <c r="L348" s="66">
        <f>1000/K348</f>
        <v>1112.3470522803113</v>
      </c>
      <c r="M348" s="67">
        <f t="shared" si="36"/>
        <v>408.146</v>
      </c>
      <c r="N348" s="64" t="s">
        <v>42</v>
      </c>
      <c r="O348" s="30"/>
    </row>
    <row r="349" spans="4:15" s="25" customFormat="1" ht="112.5" customHeight="1">
      <c r="D349" s="39">
        <v>129</v>
      </c>
      <c r="E349" s="40"/>
      <c r="F349" s="64" t="s">
        <v>88</v>
      </c>
      <c r="G349" s="68"/>
      <c r="H349" s="68" t="s">
        <v>388</v>
      </c>
      <c r="I349" s="64" t="s">
        <v>41</v>
      </c>
      <c r="J349" s="73">
        <v>461900</v>
      </c>
      <c r="K349" s="69">
        <v>0.89</v>
      </c>
      <c r="L349" s="70">
        <f t="shared" si="35"/>
        <v>1123.5955056179776</v>
      </c>
      <c r="M349" s="67">
        <f t="shared" si="36"/>
        <v>411.091</v>
      </c>
      <c r="N349" s="64" t="s">
        <v>42</v>
      </c>
      <c r="O349" s="30"/>
    </row>
    <row r="350" spans="4:15" s="25" customFormat="1" ht="104.25" customHeight="1" hidden="1">
      <c r="D350" s="39"/>
      <c r="E350" s="40"/>
      <c r="F350" s="64" t="s">
        <v>88</v>
      </c>
      <c r="G350" s="68"/>
      <c r="H350" s="68" t="s">
        <v>389</v>
      </c>
      <c r="I350" s="64" t="s">
        <v>41</v>
      </c>
      <c r="J350" s="73">
        <v>454900</v>
      </c>
      <c r="K350" s="69">
        <v>0.88</v>
      </c>
      <c r="L350" s="70">
        <f t="shared" si="35"/>
        <v>1136.3636363636363</v>
      </c>
      <c r="M350" s="67">
        <f t="shared" si="36"/>
        <v>400.312</v>
      </c>
      <c r="N350" s="64" t="s">
        <v>42</v>
      </c>
      <c r="O350" s="30"/>
    </row>
    <row r="351" spans="3:87" ht="97.5" customHeight="1" hidden="1">
      <c r="C351" s="25"/>
      <c r="D351" s="39"/>
      <c r="E351" s="40"/>
      <c r="F351" s="64" t="s">
        <v>88</v>
      </c>
      <c r="G351" s="64"/>
      <c r="H351" s="68" t="s">
        <v>392</v>
      </c>
      <c r="I351" s="64" t="s">
        <v>41</v>
      </c>
      <c r="J351" s="73">
        <v>449900</v>
      </c>
      <c r="K351" s="69">
        <v>1.04</v>
      </c>
      <c r="L351" s="70">
        <f t="shared" si="35"/>
        <v>961.5384615384615</v>
      </c>
      <c r="M351" s="67">
        <f t="shared" si="36"/>
        <v>467.896</v>
      </c>
      <c r="N351" s="64" t="s">
        <v>42</v>
      </c>
      <c r="O351" s="24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</row>
    <row r="352" spans="4:87" ht="120" customHeight="1" hidden="1">
      <c r="D352" s="35"/>
      <c r="E352" s="35"/>
      <c r="F352" s="64" t="s">
        <v>88</v>
      </c>
      <c r="G352" s="64"/>
      <c r="H352" s="68" t="s">
        <v>393</v>
      </c>
      <c r="I352" s="64" t="s">
        <v>41</v>
      </c>
      <c r="J352" s="73"/>
      <c r="K352" s="65">
        <v>0.7</v>
      </c>
      <c r="L352" s="66">
        <f t="shared" si="35"/>
        <v>1428.5714285714287</v>
      </c>
      <c r="M352" s="67">
        <f aca="true" t="shared" si="37" ref="M352:M423">J352*K352/1000</f>
        <v>0</v>
      </c>
      <c r="N352" s="64" t="s">
        <v>42</v>
      </c>
      <c r="O352" s="24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</row>
    <row r="353" spans="4:87" ht="63.75" customHeight="1" hidden="1">
      <c r="D353" s="35">
        <v>132</v>
      </c>
      <c r="E353" s="35"/>
      <c r="F353" s="64" t="s">
        <v>88</v>
      </c>
      <c r="G353" s="64"/>
      <c r="H353" s="68" t="s">
        <v>394</v>
      </c>
      <c r="I353" s="64" t="s">
        <v>41</v>
      </c>
      <c r="J353" s="73"/>
      <c r="K353" s="65">
        <v>0.96</v>
      </c>
      <c r="L353" s="66">
        <f t="shared" si="35"/>
        <v>1041.6666666666667</v>
      </c>
      <c r="M353" s="67">
        <f t="shared" si="37"/>
        <v>0</v>
      </c>
      <c r="N353" s="64" t="s">
        <v>42</v>
      </c>
      <c r="O353" s="24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</row>
    <row r="354" spans="4:87" ht="99" customHeight="1">
      <c r="D354" s="35"/>
      <c r="E354" s="35"/>
      <c r="F354" s="64" t="s">
        <v>88</v>
      </c>
      <c r="G354" s="64"/>
      <c r="H354" s="68" t="s">
        <v>453</v>
      </c>
      <c r="I354" s="64" t="s">
        <v>41</v>
      </c>
      <c r="J354" s="73">
        <v>439900</v>
      </c>
      <c r="K354" s="65">
        <v>1.31</v>
      </c>
      <c r="L354" s="66">
        <f t="shared" si="35"/>
        <v>763.3587786259542</v>
      </c>
      <c r="M354" s="67">
        <f t="shared" si="37"/>
        <v>576.269</v>
      </c>
      <c r="N354" s="64" t="s">
        <v>42</v>
      </c>
      <c r="O354" s="24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</row>
    <row r="355" spans="4:87" ht="36" customHeight="1" hidden="1">
      <c r="D355" s="35">
        <v>132</v>
      </c>
      <c r="E355" s="35"/>
      <c r="F355" s="64" t="s">
        <v>88</v>
      </c>
      <c r="G355" s="64"/>
      <c r="H355" s="64" t="s">
        <v>398</v>
      </c>
      <c r="I355" s="81" t="s">
        <v>41</v>
      </c>
      <c r="J355" s="73">
        <v>514900</v>
      </c>
      <c r="K355" s="65">
        <v>0.82</v>
      </c>
      <c r="L355" s="66">
        <f t="shared" si="35"/>
        <v>1219.5121951219512</v>
      </c>
      <c r="M355" s="67">
        <f t="shared" si="37"/>
        <v>422.218</v>
      </c>
      <c r="N355" s="64" t="s">
        <v>42</v>
      </c>
      <c r="O355" s="24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</row>
    <row r="356" spans="4:87" ht="106.5" customHeight="1" hidden="1">
      <c r="D356" s="35">
        <v>132</v>
      </c>
      <c r="E356" s="35"/>
      <c r="F356" s="64" t="s">
        <v>88</v>
      </c>
      <c r="G356" s="64"/>
      <c r="H356" s="64" t="s">
        <v>446</v>
      </c>
      <c r="I356" s="81" t="s">
        <v>41</v>
      </c>
      <c r="J356" s="136">
        <v>489900</v>
      </c>
      <c r="K356" s="65">
        <v>0.83</v>
      </c>
      <c r="L356" s="66">
        <f t="shared" si="35"/>
        <v>1204.8192771084339</v>
      </c>
      <c r="M356" s="67">
        <f t="shared" si="37"/>
        <v>406.617</v>
      </c>
      <c r="N356" s="64" t="s">
        <v>42</v>
      </c>
      <c r="O356" s="24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</row>
    <row r="357" spans="4:87" ht="110.25" customHeight="1">
      <c r="D357" s="35"/>
      <c r="E357" s="35"/>
      <c r="F357" s="64" t="s">
        <v>88</v>
      </c>
      <c r="G357" s="64"/>
      <c r="H357" s="64" t="s">
        <v>455</v>
      </c>
      <c r="I357" s="81" t="s">
        <v>41</v>
      </c>
      <c r="J357" s="136">
        <v>489900</v>
      </c>
      <c r="K357" s="65">
        <v>0.85</v>
      </c>
      <c r="L357" s="66">
        <f t="shared" si="35"/>
        <v>1176.4705882352941</v>
      </c>
      <c r="M357" s="67">
        <f t="shared" si="37"/>
        <v>416.415</v>
      </c>
      <c r="N357" s="64" t="s">
        <v>42</v>
      </c>
      <c r="O357" s="24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</row>
    <row r="358" spans="4:87" ht="112.5" customHeight="1" hidden="1">
      <c r="D358" s="35">
        <v>129</v>
      </c>
      <c r="E358" s="36"/>
      <c r="F358" s="64" t="s">
        <v>88</v>
      </c>
      <c r="G358" s="64"/>
      <c r="H358" s="64" t="s">
        <v>147</v>
      </c>
      <c r="I358" s="81" t="s">
        <v>47</v>
      </c>
      <c r="J358" s="73">
        <v>450900</v>
      </c>
      <c r="K358" s="65">
        <v>1.1</v>
      </c>
      <c r="L358" s="66">
        <f>1000/K358</f>
        <v>909.090909090909</v>
      </c>
      <c r="M358" s="67">
        <f t="shared" si="37"/>
        <v>495.99000000000007</v>
      </c>
      <c r="N358" s="64" t="s">
        <v>42</v>
      </c>
      <c r="O358" s="24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</row>
    <row r="359" spans="4:87" ht="108" customHeight="1" hidden="1">
      <c r="D359" s="35">
        <v>132</v>
      </c>
      <c r="E359" s="35"/>
      <c r="F359" s="64" t="s">
        <v>88</v>
      </c>
      <c r="G359" s="64"/>
      <c r="H359" s="81" t="s">
        <v>327</v>
      </c>
      <c r="I359" s="81" t="s">
        <v>41</v>
      </c>
      <c r="J359" s="73">
        <v>474900</v>
      </c>
      <c r="K359" s="100">
        <v>1.04</v>
      </c>
      <c r="L359" s="66">
        <f>1000/K359</f>
        <v>961.5384615384615</v>
      </c>
      <c r="M359" s="67">
        <f>J359*K359/1000</f>
        <v>493.896</v>
      </c>
      <c r="N359" s="64" t="s">
        <v>42</v>
      </c>
      <c r="O359" s="24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</row>
    <row r="360" spans="4:87" ht="108" customHeight="1" hidden="1">
      <c r="D360" s="35">
        <v>132</v>
      </c>
      <c r="E360" s="35"/>
      <c r="F360" s="64" t="s">
        <v>88</v>
      </c>
      <c r="G360" s="64"/>
      <c r="H360" s="81" t="s">
        <v>147</v>
      </c>
      <c r="I360" s="81" t="s">
        <v>41</v>
      </c>
      <c r="J360" s="73">
        <v>474900</v>
      </c>
      <c r="K360" s="100">
        <v>1.12</v>
      </c>
      <c r="L360" s="66">
        <f>1000/K360</f>
        <v>892.8571428571428</v>
      </c>
      <c r="M360" s="67">
        <f>J360*K360/1000</f>
        <v>531.888</v>
      </c>
      <c r="N360" s="64" t="s">
        <v>42</v>
      </c>
      <c r="O360" s="24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</row>
    <row r="361" spans="4:87" ht="108" customHeight="1" hidden="1">
      <c r="D361" s="35">
        <v>129</v>
      </c>
      <c r="E361" s="36"/>
      <c r="F361" s="64" t="s">
        <v>88</v>
      </c>
      <c r="G361" s="64"/>
      <c r="H361" s="81" t="s">
        <v>341</v>
      </c>
      <c r="I361" s="81" t="s">
        <v>47</v>
      </c>
      <c r="J361" s="73">
        <v>459900</v>
      </c>
      <c r="K361" s="65">
        <v>1.2</v>
      </c>
      <c r="L361" s="66">
        <f t="shared" si="35"/>
        <v>833.3333333333334</v>
      </c>
      <c r="M361" s="67">
        <f t="shared" si="37"/>
        <v>551.88</v>
      </c>
      <c r="N361" s="64" t="s">
        <v>42</v>
      </c>
      <c r="O361" s="24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</row>
    <row r="362" spans="4:87" ht="108" customHeight="1" hidden="1">
      <c r="D362" s="35">
        <v>129</v>
      </c>
      <c r="E362" s="36"/>
      <c r="F362" s="64" t="s">
        <v>88</v>
      </c>
      <c r="G362" s="64"/>
      <c r="H362" s="64" t="s">
        <v>447</v>
      </c>
      <c r="I362" s="81" t="s">
        <v>41</v>
      </c>
      <c r="J362" s="73">
        <v>452900</v>
      </c>
      <c r="K362" s="65">
        <v>1.34</v>
      </c>
      <c r="L362" s="66">
        <f>1000/K362</f>
        <v>746.2686567164179</v>
      </c>
      <c r="M362" s="67">
        <f t="shared" si="37"/>
        <v>606.886</v>
      </c>
      <c r="N362" s="64" t="s">
        <v>42</v>
      </c>
      <c r="O362" s="24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  <c r="BB362" s="25"/>
      <c r="BC362" s="25"/>
      <c r="BD362" s="25"/>
      <c r="BE362" s="25"/>
      <c r="BF362" s="25"/>
      <c r="BG362" s="25"/>
      <c r="BH362" s="25"/>
      <c r="BI362" s="25"/>
      <c r="BJ362" s="25"/>
      <c r="BK362" s="25"/>
      <c r="BL362" s="25"/>
      <c r="BM362" s="25"/>
      <c r="BN362" s="25"/>
      <c r="BO362" s="25"/>
      <c r="BP362" s="25"/>
      <c r="BQ362" s="25"/>
      <c r="BR362" s="25"/>
      <c r="BS362" s="25"/>
      <c r="BT362" s="25"/>
      <c r="BU362" s="25"/>
      <c r="BV362" s="25"/>
      <c r="BW362" s="25"/>
      <c r="BX362" s="25"/>
      <c r="BY362" s="25"/>
      <c r="BZ362" s="25"/>
      <c r="CA362" s="25"/>
      <c r="CB362" s="25"/>
      <c r="CC362" s="25"/>
      <c r="CD362" s="25"/>
      <c r="CE362" s="25"/>
      <c r="CF362" s="25"/>
      <c r="CG362" s="25"/>
      <c r="CH362" s="25"/>
      <c r="CI362" s="25"/>
    </row>
    <row r="363" spans="4:87" ht="103.5" customHeight="1">
      <c r="D363" s="35">
        <v>129</v>
      </c>
      <c r="E363" s="36"/>
      <c r="F363" s="64" t="s">
        <v>88</v>
      </c>
      <c r="G363" s="64"/>
      <c r="H363" s="64" t="s">
        <v>399</v>
      </c>
      <c r="I363" s="81" t="s">
        <v>41</v>
      </c>
      <c r="J363" s="73">
        <v>431900</v>
      </c>
      <c r="K363" s="65">
        <v>1.49</v>
      </c>
      <c r="L363" s="66">
        <f>1000/K363</f>
        <v>671.1409395973154</v>
      </c>
      <c r="M363" s="67">
        <f>J363*K363/1000</f>
        <v>643.531</v>
      </c>
      <c r="N363" s="64" t="s">
        <v>42</v>
      </c>
      <c r="O363" s="24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  <c r="BB363" s="25"/>
      <c r="BC363" s="25"/>
      <c r="BD363" s="25"/>
      <c r="BE363" s="25"/>
      <c r="BF363" s="25"/>
      <c r="BG363" s="25"/>
      <c r="BH363" s="25"/>
      <c r="BI363" s="25"/>
      <c r="BJ363" s="25"/>
      <c r="BK363" s="25"/>
      <c r="BL363" s="25"/>
      <c r="BM363" s="25"/>
      <c r="BN363" s="25"/>
      <c r="BO363" s="25"/>
      <c r="BP363" s="25"/>
      <c r="BQ363" s="25"/>
      <c r="BR363" s="25"/>
      <c r="BS363" s="25"/>
      <c r="BT363" s="25"/>
      <c r="BU363" s="25"/>
      <c r="BV363" s="25"/>
      <c r="BW363" s="25"/>
      <c r="BX363" s="25"/>
      <c r="BY363" s="25"/>
      <c r="BZ363" s="25"/>
      <c r="CA363" s="25"/>
      <c r="CB363" s="25"/>
      <c r="CC363" s="25"/>
      <c r="CD363" s="25"/>
      <c r="CE363" s="25"/>
      <c r="CF363" s="25"/>
      <c r="CG363" s="25"/>
      <c r="CH363" s="25"/>
      <c r="CI363" s="25"/>
    </row>
    <row r="364" spans="4:87" ht="108" customHeight="1" hidden="1">
      <c r="D364" s="35">
        <v>133</v>
      </c>
      <c r="E364" s="36"/>
      <c r="F364" s="64" t="s">
        <v>88</v>
      </c>
      <c r="G364" s="64"/>
      <c r="H364" s="64" t="s">
        <v>438</v>
      </c>
      <c r="I364" s="81" t="s">
        <v>41</v>
      </c>
      <c r="J364" s="73"/>
      <c r="K364" s="65">
        <v>0.92</v>
      </c>
      <c r="L364" s="66">
        <f aca="true" t="shared" si="38" ref="L364:L373">1000/K364</f>
        <v>1086.9565217391305</v>
      </c>
      <c r="M364" s="67">
        <f t="shared" si="37"/>
        <v>0</v>
      </c>
      <c r="N364" s="64" t="s">
        <v>42</v>
      </c>
      <c r="O364" s="24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</row>
    <row r="365" spans="4:87" ht="108" customHeight="1" hidden="1">
      <c r="D365" s="35">
        <v>133</v>
      </c>
      <c r="E365" s="36"/>
      <c r="F365" s="64" t="s">
        <v>88</v>
      </c>
      <c r="G365" s="64"/>
      <c r="H365" s="64" t="s">
        <v>292</v>
      </c>
      <c r="I365" s="81" t="s">
        <v>41</v>
      </c>
      <c r="J365" s="73">
        <v>489900</v>
      </c>
      <c r="K365" s="65">
        <v>1.02</v>
      </c>
      <c r="L365" s="66">
        <f>1000/K365</f>
        <v>980.3921568627451</v>
      </c>
      <c r="M365" s="67">
        <f>J365*K365/1000</f>
        <v>499.698</v>
      </c>
      <c r="N365" s="64" t="s">
        <v>42</v>
      </c>
      <c r="O365" s="24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</row>
    <row r="366" spans="4:87" ht="108" customHeight="1" hidden="1">
      <c r="D366" s="35">
        <v>133</v>
      </c>
      <c r="E366" s="36"/>
      <c r="F366" s="64" t="s">
        <v>88</v>
      </c>
      <c r="G366" s="64"/>
      <c r="H366" s="64" t="s">
        <v>133</v>
      </c>
      <c r="I366" s="81" t="s">
        <v>41</v>
      </c>
      <c r="J366" s="73">
        <v>489900</v>
      </c>
      <c r="K366" s="65">
        <v>1.12</v>
      </c>
      <c r="L366" s="66">
        <f t="shared" si="38"/>
        <v>892.8571428571428</v>
      </c>
      <c r="M366" s="67">
        <f t="shared" si="37"/>
        <v>548.688</v>
      </c>
      <c r="N366" s="64" t="s">
        <v>42</v>
      </c>
      <c r="O366" s="24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  <c r="BB366" s="25"/>
      <c r="BC366" s="25"/>
      <c r="BD366" s="25"/>
      <c r="BE366" s="25"/>
      <c r="BF366" s="25"/>
      <c r="BG366" s="25"/>
      <c r="BH366" s="25"/>
      <c r="BI366" s="25"/>
      <c r="BJ366" s="25"/>
      <c r="BK366" s="25"/>
      <c r="BL366" s="25"/>
      <c r="BM366" s="25"/>
      <c r="BN366" s="25"/>
      <c r="BO366" s="25"/>
      <c r="BP366" s="25"/>
      <c r="BQ366" s="25"/>
      <c r="BR366" s="25"/>
      <c r="BS366" s="25"/>
      <c r="BT366" s="25"/>
      <c r="BU366" s="25"/>
      <c r="BV366" s="25"/>
      <c r="BW366" s="25"/>
      <c r="BX366" s="25"/>
      <c r="BY366" s="25"/>
      <c r="BZ366" s="25"/>
      <c r="CA366" s="25"/>
      <c r="CB366" s="25"/>
      <c r="CC366" s="25"/>
      <c r="CD366" s="25"/>
      <c r="CE366" s="25"/>
      <c r="CF366" s="25"/>
      <c r="CG366" s="25"/>
      <c r="CH366" s="25"/>
      <c r="CI366" s="25"/>
    </row>
    <row r="367" spans="4:87" ht="108" customHeight="1">
      <c r="D367" s="35">
        <v>133</v>
      </c>
      <c r="E367" s="36"/>
      <c r="F367" s="64" t="s">
        <v>88</v>
      </c>
      <c r="G367" s="64"/>
      <c r="H367" s="64" t="s">
        <v>456</v>
      </c>
      <c r="I367" s="81" t="s">
        <v>41</v>
      </c>
      <c r="J367" s="73">
        <v>449900</v>
      </c>
      <c r="K367" s="65">
        <v>1.185</v>
      </c>
      <c r="L367" s="66">
        <f>1000/K367</f>
        <v>843.8818565400843</v>
      </c>
      <c r="M367" s="67">
        <f>J367*K367/1000</f>
        <v>533.1315</v>
      </c>
      <c r="N367" s="64" t="s">
        <v>42</v>
      </c>
      <c r="O367" s="24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  <c r="BB367" s="25"/>
      <c r="BC367" s="25"/>
      <c r="BD367" s="25"/>
      <c r="BE367" s="25"/>
      <c r="BF367" s="25"/>
      <c r="BG367" s="25"/>
      <c r="BH367" s="25"/>
      <c r="BI367" s="25"/>
      <c r="BJ367" s="25"/>
      <c r="BK367" s="25"/>
      <c r="BL367" s="25"/>
      <c r="BM367" s="25"/>
      <c r="BN367" s="25"/>
      <c r="BO367" s="25"/>
      <c r="BP367" s="25"/>
      <c r="BQ367" s="25"/>
      <c r="BR367" s="25"/>
      <c r="BS367" s="25"/>
      <c r="BT367" s="25"/>
      <c r="BU367" s="25"/>
      <c r="BV367" s="25"/>
      <c r="BW367" s="25"/>
      <c r="BX367" s="25"/>
      <c r="BY367" s="25"/>
      <c r="BZ367" s="25"/>
      <c r="CA367" s="25"/>
      <c r="CB367" s="25"/>
      <c r="CC367" s="25"/>
      <c r="CD367" s="25"/>
      <c r="CE367" s="25"/>
      <c r="CF367" s="25"/>
      <c r="CG367" s="25"/>
      <c r="CH367" s="25"/>
      <c r="CI367" s="25"/>
    </row>
    <row r="368" spans="4:87" ht="108" customHeight="1">
      <c r="D368" s="35">
        <v>133</v>
      </c>
      <c r="E368" s="36"/>
      <c r="F368" s="64" t="s">
        <v>88</v>
      </c>
      <c r="G368" s="64"/>
      <c r="H368" s="81" t="s">
        <v>43</v>
      </c>
      <c r="I368" s="81" t="s">
        <v>41</v>
      </c>
      <c r="J368" s="73">
        <v>439900</v>
      </c>
      <c r="K368" s="100">
        <v>1.45</v>
      </c>
      <c r="L368" s="66">
        <f t="shared" si="38"/>
        <v>689.6551724137931</v>
      </c>
      <c r="M368" s="67">
        <f t="shared" si="37"/>
        <v>637.855</v>
      </c>
      <c r="N368" s="64" t="s">
        <v>42</v>
      </c>
      <c r="O368" s="24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</row>
    <row r="369" spans="3:15" s="25" customFormat="1" ht="108" customHeight="1">
      <c r="C369" s="1"/>
      <c r="D369" s="35">
        <v>133</v>
      </c>
      <c r="E369" s="36"/>
      <c r="F369" s="64" t="s">
        <v>88</v>
      </c>
      <c r="G369" s="64"/>
      <c r="H369" s="64" t="s">
        <v>482</v>
      </c>
      <c r="I369" s="81" t="s">
        <v>41</v>
      </c>
      <c r="J369" s="73">
        <v>433900</v>
      </c>
      <c r="K369" s="65">
        <v>1.6</v>
      </c>
      <c r="L369" s="66">
        <f t="shared" si="38"/>
        <v>625</v>
      </c>
      <c r="M369" s="67">
        <f t="shared" si="37"/>
        <v>694.24</v>
      </c>
      <c r="N369" s="64" t="s">
        <v>42</v>
      </c>
      <c r="O369" s="30"/>
    </row>
    <row r="370" spans="4:15" s="25" customFormat="1" ht="108" customHeight="1" hidden="1">
      <c r="D370" s="39">
        <v>137</v>
      </c>
      <c r="E370" s="39"/>
      <c r="F370" s="64" t="s">
        <v>88</v>
      </c>
      <c r="G370" s="64"/>
      <c r="H370" s="68" t="s">
        <v>275</v>
      </c>
      <c r="I370" s="81" t="s">
        <v>41</v>
      </c>
      <c r="J370" s="73"/>
      <c r="K370" s="69">
        <v>0.78</v>
      </c>
      <c r="L370" s="70">
        <f>1000/K370</f>
        <v>1282.051282051282</v>
      </c>
      <c r="M370" s="67">
        <f>J370*K370/1000</f>
        <v>0</v>
      </c>
      <c r="N370" s="64" t="s">
        <v>42</v>
      </c>
      <c r="O370" s="30"/>
    </row>
    <row r="371" spans="4:15" s="25" customFormat="1" ht="108" customHeight="1">
      <c r="D371" s="39">
        <v>137</v>
      </c>
      <c r="E371" s="39"/>
      <c r="F371" s="64" t="s">
        <v>88</v>
      </c>
      <c r="G371" s="64"/>
      <c r="H371" s="68" t="s">
        <v>76</v>
      </c>
      <c r="I371" s="81" t="s">
        <v>41</v>
      </c>
      <c r="J371" s="73">
        <v>504900</v>
      </c>
      <c r="K371" s="69">
        <v>0.87</v>
      </c>
      <c r="L371" s="70">
        <f t="shared" si="38"/>
        <v>1149.4252873563219</v>
      </c>
      <c r="M371" s="67">
        <f t="shared" si="37"/>
        <v>439.263</v>
      </c>
      <c r="N371" s="64" t="s">
        <v>42</v>
      </c>
      <c r="O371" s="30"/>
    </row>
    <row r="372" spans="4:15" s="25" customFormat="1" ht="117" customHeight="1" hidden="1">
      <c r="D372" s="39"/>
      <c r="E372" s="39"/>
      <c r="F372" s="64" t="s">
        <v>88</v>
      </c>
      <c r="G372" s="64"/>
      <c r="H372" s="68" t="s">
        <v>305</v>
      </c>
      <c r="I372" s="81" t="s">
        <v>41</v>
      </c>
      <c r="J372" s="73">
        <v>489000</v>
      </c>
      <c r="K372" s="69">
        <v>0.95</v>
      </c>
      <c r="L372" s="70">
        <f t="shared" si="38"/>
        <v>1052.6315789473686</v>
      </c>
      <c r="M372" s="67">
        <f t="shared" si="37"/>
        <v>464.55</v>
      </c>
      <c r="N372" s="64" t="s">
        <v>42</v>
      </c>
      <c r="O372" s="30"/>
    </row>
    <row r="373" spans="4:15" s="25" customFormat="1" ht="117" customHeight="1" hidden="1">
      <c r="D373" s="39">
        <v>137</v>
      </c>
      <c r="E373" s="39"/>
      <c r="F373" s="64" t="s">
        <v>88</v>
      </c>
      <c r="G373" s="64"/>
      <c r="H373" s="68" t="s">
        <v>279</v>
      </c>
      <c r="I373" s="81" t="s">
        <v>41</v>
      </c>
      <c r="J373" s="73">
        <v>489900</v>
      </c>
      <c r="K373" s="69">
        <v>1.031</v>
      </c>
      <c r="L373" s="70">
        <f t="shared" si="38"/>
        <v>969.9321047526674</v>
      </c>
      <c r="M373" s="67">
        <f t="shared" si="37"/>
        <v>505.08689999999996</v>
      </c>
      <c r="N373" s="64" t="s">
        <v>42</v>
      </c>
      <c r="O373" s="30"/>
    </row>
    <row r="374" spans="4:15" s="25" customFormat="1" ht="113.25" customHeight="1">
      <c r="D374" s="39"/>
      <c r="E374" s="39"/>
      <c r="F374" s="64" t="s">
        <v>88</v>
      </c>
      <c r="G374" s="64"/>
      <c r="H374" s="68" t="s">
        <v>304</v>
      </c>
      <c r="I374" s="81" t="s">
        <v>41</v>
      </c>
      <c r="J374" s="73">
        <v>489900</v>
      </c>
      <c r="K374" s="69">
        <v>1.15</v>
      </c>
      <c r="L374" s="70">
        <f aca="true" t="shared" si="39" ref="L374:L398">1000/K374</f>
        <v>869.5652173913044</v>
      </c>
      <c r="M374" s="67">
        <f>J374*K374/1000</f>
        <v>563.385</v>
      </c>
      <c r="N374" s="64" t="s">
        <v>42</v>
      </c>
      <c r="O374" s="30"/>
    </row>
    <row r="375" spans="3:15" s="26" customFormat="1" ht="108" customHeight="1">
      <c r="C375" s="25"/>
      <c r="D375" s="39"/>
      <c r="E375" s="39"/>
      <c r="F375" s="64" t="s">
        <v>88</v>
      </c>
      <c r="G375" s="64"/>
      <c r="H375" s="68" t="s">
        <v>321</v>
      </c>
      <c r="I375" s="81" t="s">
        <v>41</v>
      </c>
      <c r="J375" s="73">
        <v>459900</v>
      </c>
      <c r="K375" s="69">
        <v>1.28</v>
      </c>
      <c r="L375" s="70">
        <f t="shared" si="39"/>
        <v>781.25</v>
      </c>
      <c r="M375" s="67">
        <f>J375*K375/1000</f>
        <v>588.672</v>
      </c>
      <c r="N375" s="64" t="s">
        <v>42</v>
      </c>
      <c r="O375" s="31"/>
    </row>
    <row r="376" spans="3:87" ht="108" customHeight="1" hidden="1">
      <c r="C376" s="26"/>
      <c r="D376" s="41">
        <v>137</v>
      </c>
      <c r="E376" s="41"/>
      <c r="F376" s="64" t="s">
        <v>88</v>
      </c>
      <c r="G376" s="64"/>
      <c r="H376" s="81" t="s">
        <v>302</v>
      </c>
      <c r="I376" s="81" t="s">
        <v>41</v>
      </c>
      <c r="J376" s="73">
        <v>459900</v>
      </c>
      <c r="K376" s="100">
        <v>1.32</v>
      </c>
      <c r="L376" s="72">
        <f t="shared" si="39"/>
        <v>757.5757575757575</v>
      </c>
      <c r="M376" s="67">
        <f t="shared" si="37"/>
        <v>607.068</v>
      </c>
      <c r="N376" s="71" t="s">
        <v>42</v>
      </c>
      <c r="O376" s="24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</row>
    <row r="377" spans="4:87" ht="108" customHeight="1" hidden="1">
      <c r="D377" s="35">
        <v>137</v>
      </c>
      <c r="E377" s="39"/>
      <c r="F377" s="64" t="s">
        <v>88</v>
      </c>
      <c r="G377" s="64"/>
      <c r="H377" s="68" t="s">
        <v>140</v>
      </c>
      <c r="I377" s="81" t="s">
        <v>41</v>
      </c>
      <c r="J377" s="73">
        <v>449900</v>
      </c>
      <c r="K377" s="100">
        <v>1.39</v>
      </c>
      <c r="L377" s="70">
        <f t="shared" si="39"/>
        <v>719.4244604316548</v>
      </c>
      <c r="M377" s="67">
        <f t="shared" si="37"/>
        <v>625.361</v>
      </c>
      <c r="N377" s="68" t="s">
        <v>42</v>
      </c>
      <c r="O377" s="24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</row>
    <row r="378" spans="4:87" ht="108" customHeight="1" hidden="1">
      <c r="D378" s="35">
        <v>137</v>
      </c>
      <c r="E378" s="39"/>
      <c r="F378" s="64" t="s">
        <v>88</v>
      </c>
      <c r="G378" s="64"/>
      <c r="H378" s="81" t="s">
        <v>140</v>
      </c>
      <c r="I378" s="81" t="s">
        <v>41</v>
      </c>
      <c r="J378" s="73"/>
      <c r="K378" s="100">
        <v>1.47</v>
      </c>
      <c r="L378" s="70">
        <f t="shared" si="39"/>
        <v>680.2721088435375</v>
      </c>
      <c r="M378" s="67">
        <f>J378*K378/1000</f>
        <v>0</v>
      </c>
      <c r="N378" s="68" t="s">
        <v>42</v>
      </c>
      <c r="O378" s="24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  <c r="BB378" s="25"/>
      <c r="BC378" s="25"/>
      <c r="BD378" s="25"/>
      <c r="BE378" s="25"/>
      <c r="BF378" s="25"/>
      <c r="BG378" s="25"/>
      <c r="BH378" s="25"/>
      <c r="BI378" s="25"/>
      <c r="BJ378" s="25"/>
      <c r="BK378" s="25"/>
      <c r="BL378" s="25"/>
      <c r="BM378" s="25"/>
      <c r="BN378" s="25"/>
      <c r="BO378" s="25"/>
      <c r="BP378" s="25"/>
      <c r="BQ378" s="25"/>
      <c r="BR378" s="25"/>
      <c r="BS378" s="25"/>
      <c r="BT378" s="25"/>
      <c r="BU378" s="25"/>
      <c r="BV378" s="25"/>
      <c r="BW378" s="25"/>
      <c r="BX378" s="25"/>
      <c r="BY378" s="25"/>
      <c r="BZ378" s="25"/>
      <c r="CA378" s="25"/>
      <c r="CB378" s="25"/>
      <c r="CC378" s="25"/>
      <c r="CD378" s="25"/>
      <c r="CE378" s="25"/>
      <c r="CF378" s="25"/>
      <c r="CG378" s="25"/>
      <c r="CH378" s="25"/>
      <c r="CI378" s="25"/>
    </row>
    <row r="379" spans="4:87" ht="99" customHeight="1">
      <c r="D379" s="35">
        <v>137</v>
      </c>
      <c r="E379" s="39"/>
      <c r="F379" s="64" t="s">
        <v>88</v>
      </c>
      <c r="G379" s="64"/>
      <c r="H379" s="81" t="s">
        <v>335</v>
      </c>
      <c r="I379" s="81" t="s">
        <v>41</v>
      </c>
      <c r="J379" s="73">
        <v>429900</v>
      </c>
      <c r="K379" s="100">
        <v>1.52</v>
      </c>
      <c r="L379" s="70">
        <f t="shared" si="39"/>
        <v>657.8947368421052</v>
      </c>
      <c r="M379" s="67">
        <f t="shared" si="37"/>
        <v>653.448</v>
      </c>
      <c r="N379" s="68" t="s">
        <v>42</v>
      </c>
      <c r="O379" s="24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  <c r="BB379" s="25"/>
      <c r="BC379" s="25"/>
      <c r="BD379" s="25"/>
      <c r="BE379" s="25"/>
      <c r="BF379" s="25"/>
      <c r="BG379" s="25"/>
      <c r="BH379" s="25"/>
      <c r="BI379" s="25"/>
      <c r="BJ379" s="25"/>
      <c r="BK379" s="25"/>
      <c r="BL379" s="25"/>
      <c r="BM379" s="25"/>
      <c r="BN379" s="25"/>
      <c r="BO379" s="25"/>
      <c r="BP379" s="25"/>
      <c r="BQ379" s="25"/>
      <c r="BR379" s="25"/>
      <c r="BS379" s="25"/>
      <c r="BT379" s="25"/>
      <c r="BU379" s="25"/>
      <c r="BV379" s="25"/>
      <c r="BW379" s="25"/>
      <c r="BX379" s="25"/>
      <c r="BY379" s="25"/>
      <c r="BZ379" s="25"/>
      <c r="CA379" s="25"/>
      <c r="CB379" s="25"/>
      <c r="CC379" s="25"/>
      <c r="CD379" s="25"/>
      <c r="CE379" s="25"/>
      <c r="CF379" s="25"/>
      <c r="CG379" s="25"/>
      <c r="CH379" s="25"/>
      <c r="CI379" s="25"/>
    </row>
    <row r="380" spans="4:87" ht="108" customHeight="1" hidden="1">
      <c r="D380" s="35">
        <v>137</v>
      </c>
      <c r="E380" s="39"/>
      <c r="F380" s="64" t="s">
        <v>88</v>
      </c>
      <c r="G380" s="64"/>
      <c r="H380" s="81" t="s">
        <v>334</v>
      </c>
      <c r="I380" s="81" t="s">
        <v>41</v>
      </c>
      <c r="J380" s="73">
        <v>450900</v>
      </c>
      <c r="K380" s="100">
        <v>1.479</v>
      </c>
      <c r="L380" s="70">
        <f t="shared" si="39"/>
        <v>676.1325219743069</v>
      </c>
      <c r="M380" s="67">
        <f>J380*K380/1000</f>
        <v>666.8811000000001</v>
      </c>
      <c r="N380" s="68" t="s">
        <v>42</v>
      </c>
      <c r="O380" s="24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</row>
    <row r="381" spans="4:87" ht="108" customHeight="1">
      <c r="D381" s="35">
        <v>137</v>
      </c>
      <c r="E381" s="39"/>
      <c r="F381" s="64" t="s">
        <v>88</v>
      </c>
      <c r="G381" s="64"/>
      <c r="H381" s="81" t="s">
        <v>324</v>
      </c>
      <c r="I381" s="81" t="s">
        <v>41</v>
      </c>
      <c r="J381" s="73">
        <v>423900</v>
      </c>
      <c r="K381" s="100">
        <v>1.62</v>
      </c>
      <c r="L381" s="70">
        <f t="shared" si="39"/>
        <v>617.283950617284</v>
      </c>
      <c r="M381" s="67">
        <f>J381*K381/1000</f>
        <v>686.718</v>
      </c>
      <c r="N381" s="68" t="s">
        <v>42</v>
      </c>
      <c r="O381" s="24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</row>
    <row r="382" spans="4:87" ht="103.5" customHeight="1">
      <c r="D382" s="35">
        <v>137</v>
      </c>
      <c r="E382" s="39"/>
      <c r="F382" s="64" t="s">
        <v>88</v>
      </c>
      <c r="G382" s="64"/>
      <c r="H382" s="81" t="s">
        <v>58</v>
      </c>
      <c r="I382" s="81" t="s">
        <v>41</v>
      </c>
      <c r="J382" s="73">
        <v>421900</v>
      </c>
      <c r="K382" s="100">
        <v>1.72</v>
      </c>
      <c r="L382" s="70">
        <f t="shared" si="39"/>
        <v>581.3953488372093</v>
      </c>
      <c r="M382" s="67">
        <f t="shared" si="37"/>
        <v>725.668</v>
      </c>
      <c r="N382" s="68" t="s">
        <v>42</v>
      </c>
      <c r="O382" s="24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  <c r="BB382" s="25"/>
      <c r="BC382" s="25"/>
      <c r="BD382" s="25"/>
      <c r="BE382" s="25"/>
      <c r="BF382" s="25"/>
      <c r="BG382" s="25"/>
      <c r="BH382" s="25"/>
      <c r="BI382" s="25"/>
      <c r="BJ382" s="25"/>
      <c r="BK382" s="25"/>
      <c r="BL382" s="25"/>
      <c r="BM382" s="25"/>
      <c r="BN382" s="25"/>
      <c r="BO382" s="25"/>
      <c r="BP382" s="25"/>
      <c r="BQ382" s="25"/>
      <c r="BR382" s="25"/>
      <c r="BS382" s="25"/>
      <c r="BT382" s="25"/>
      <c r="BU382" s="25"/>
      <c r="BV382" s="25"/>
      <c r="BW382" s="25"/>
      <c r="BX382" s="25"/>
      <c r="BY382" s="25"/>
      <c r="BZ382" s="25"/>
      <c r="CA382" s="25"/>
      <c r="CB382" s="25"/>
      <c r="CC382" s="25"/>
      <c r="CD382" s="25"/>
      <c r="CE382" s="25"/>
      <c r="CF382" s="25"/>
      <c r="CG382" s="25"/>
      <c r="CH382" s="25"/>
      <c r="CI382" s="25"/>
    </row>
    <row r="383" spans="4:87" ht="103.5" customHeight="1">
      <c r="D383" s="35">
        <v>137</v>
      </c>
      <c r="E383" s="39"/>
      <c r="F383" s="64" t="s">
        <v>88</v>
      </c>
      <c r="G383" s="64"/>
      <c r="H383" s="81" t="s">
        <v>116</v>
      </c>
      <c r="I383" s="81" t="s">
        <v>41</v>
      </c>
      <c r="J383" s="73">
        <v>396900</v>
      </c>
      <c r="K383" s="100">
        <v>1.9</v>
      </c>
      <c r="L383" s="70">
        <f t="shared" si="39"/>
        <v>526.3157894736843</v>
      </c>
      <c r="M383" s="67">
        <f t="shared" si="37"/>
        <v>754.11</v>
      </c>
      <c r="N383" s="68" t="s">
        <v>42</v>
      </c>
      <c r="O383" s="24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  <c r="BB383" s="25"/>
      <c r="BC383" s="25"/>
      <c r="BD383" s="25"/>
      <c r="BE383" s="25"/>
      <c r="BF383" s="25"/>
      <c r="BG383" s="25"/>
      <c r="BH383" s="25"/>
      <c r="BI383" s="25"/>
      <c r="BJ383" s="25"/>
      <c r="BK383" s="25"/>
      <c r="BL383" s="25"/>
      <c r="BM383" s="25"/>
      <c r="BN383" s="25"/>
      <c r="BO383" s="25"/>
      <c r="BP383" s="25"/>
      <c r="BQ383" s="25"/>
      <c r="BR383" s="25"/>
      <c r="BS383" s="25"/>
      <c r="BT383" s="25"/>
      <c r="BU383" s="25"/>
      <c r="BV383" s="25"/>
      <c r="BW383" s="25"/>
      <c r="BX383" s="25"/>
      <c r="BY383" s="25"/>
      <c r="BZ383" s="25"/>
      <c r="CA383" s="25"/>
      <c r="CB383" s="25"/>
      <c r="CC383" s="25"/>
      <c r="CD383" s="25"/>
      <c r="CE383" s="25"/>
      <c r="CF383" s="25"/>
      <c r="CG383" s="25"/>
      <c r="CH383" s="25"/>
      <c r="CI383" s="25"/>
    </row>
    <row r="384" spans="4:15" ht="108" customHeight="1" hidden="1">
      <c r="D384" s="35"/>
      <c r="E384" s="39"/>
      <c r="F384" s="64" t="s">
        <v>88</v>
      </c>
      <c r="G384" s="64"/>
      <c r="H384" s="81" t="s">
        <v>437</v>
      </c>
      <c r="I384" s="81" t="s">
        <v>41</v>
      </c>
      <c r="J384" s="73">
        <v>406900</v>
      </c>
      <c r="K384" s="100">
        <v>1.93</v>
      </c>
      <c r="L384" s="70">
        <f t="shared" si="39"/>
        <v>518.1347150259068</v>
      </c>
      <c r="M384" s="67">
        <f t="shared" si="37"/>
        <v>785.317</v>
      </c>
      <c r="N384" s="68" t="s">
        <v>42</v>
      </c>
      <c r="O384" s="24"/>
    </row>
    <row r="385" spans="4:15" ht="108" customHeight="1" hidden="1">
      <c r="D385" s="35"/>
      <c r="E385" s="35"/>
      <c r="F385" s="64" t="s">
        <v>88</v>
      </c>
      <c r="G385" s="64"/>
      <c r="H385" s="81" t="s">
        <v>439</v>
      </c>
      <c r="I385" s="81" t="s">
        <v>41</v>
      </c>
      <c r="J385" s="73">
        <v>416900</v>
      </c>
      <c r="K385" s="100">
        <v>1.93</v>
      </c>
      <c r="L385" s="70">
        <f t="shared" si="39"/>
        <v>518.1347150259068</v>
      </c>
      <c r="M385" s="67">
        <f t="shared" si="37"/>
        <v>804.617</v>
      </c>
      <c r="N385" s="68" t="s">
        <v>42</v>
      </c>
      <c r="O385" s="24"/>
    </row>
    <row r="386" spans="4:15" ht="108" customHeight="1" hidden="1">
      <c r="D386" s="35"/>
      <c r="E386" s="35"/>
      <c r="F386" s="64" t="s">
        <v>88</v>
      </c>
      <c r="G386" s="64"/>
      <c r="H386" s="81" t="s">
        <v>440</v>
      </c>
      <c r="I386" s="81" t="s">
        <v>41</v>
      </c>
      <c r="J386" s="73"/>
      <c r="K386" s="100">
        <v>2.18</v>
      </c>
      <c r="L386" s="70">
        <f t="shared" si="39"/>
        <v>458.7155963302752</v>
      </c>
      <c r="M386" s="67">
        <f t="shared" si="37"/>
        <v>0</v>
      </c>
      <c r="N386" s="68" t="s">
        <v>42</v>
      </c>
      <c r="O386" s="24"/>
    </row>
    <row r="387" spans="4:15" ht="108" customHeight="1">
      <c r="D387" s="35"/>
      <c r="E387" s="35"/>
      <c r="F387" s="64" t="s">
        <v>88</v>
      </c>
      <c r="G387" s="64"/>
      <c r="H387" s="81" t="s">
        <v>329</v>
      </c>
      <c r="I387" s="81" t="s">
        <v>41</v>
      </c>
      <c r="J387" s="73">
        <v>489900</v>
      </c>
      <c r="K387" s="65">
        <v>1.107</v>
      </c>
      <c r="L387" s="66">
        <f t="shared" si="39"/>
        <v>903.342366757001</v>
      </c>
      <c r="M387" s="67">
        <f t="shared" si="37"/>
        <v>542.3193</v>
      </c>
      <c r="N387" s="68" t="s">
        <v>42</v>
      </c>
      <c r="O387" s="24"/>
    </row>
    <row r="388" spans="4:15" ht="108" customHeight="1" hidden="1">
      <c r="D388" s="35"/>
      <c r="E388" s="35"/>
      <c r="F388" s="64" t="s">
        <v>88</v>
      </c>
      <c r="G388" s="64"/>
      <c r="H388" s="81" t="s">
        <v>136</v>
      </c>
      <c r="I388" s="81" t="s">
        <v>41</v>
      </c>
      <c r="J388" s="73">
        <v>489900</v>
      </c>
      <c r="K388" s="65">
        <v>1.2</v>
      </c>
      <c r="L388" s="66">
        <f t="shared" si="39"/>
        <v>833.3333333333334</v>
      </c>
      <c r="M388" s="67">
        <f t="shared" si="37"/>
        <v>587.88</v>
      </c>
      <c r="N388" s="68" t="s">
        <v>42</v>
      </c>
      <c r="O388" s="24"/>
    </row>
    <row r="389" spans="4:15" ht="108" customHeight="1" hidden="1">
      <c r="D389" s="35"/>
      <c r="E389" s="35"/>
      <c r="F389" s="64" t="s">
        <v>88</v>
      </c>
      <c r="G389" s="64"/>
      <c r="H389" s="81" t="s">
        <v>57</v>
      </c>
      <c r="I389" s="81" t="s">
        <v>41</v>
      </c>
      <c r="J389" s="73"/>
      <c r="K389" s="65">
        <v>1.32</v>
      </c>
      <c r="L389" s="66">
        <f t="shared" si="39"/>
        <v>757.5757575757575</v>
      </c>
      <c r="M389" s="67">
        <f t="shared" si="37"/>
        <v>0</v>
      </c>
      <c r="N389" s="68" t="s">
        <v>42</v>
      </c>
      <c r="O389" s="24"/>
    </row>
    <row r="390" spans="4:15" ht="108" customHeight="1" hidden="1">
      <c r="D390" s="35">
        <v>141</v>
      </c>
      <c r="E390" s="36"/>
      <c r="F390" s="64" t="s">
        <v>88</v>
      </c>
      <c r="G390" s="64"/>
      <c r="H390" s="81" t="s">
        <v>57</v>
      </c>
      <c r="I390" s="81" t="s">
        <v>41</v>
      </c>
      <c r="J390" s="73"/>
      <c r="K390" s="65">
        <v>1.41</v>
      </c>
      <c r="L390" s="66">
        <f t="shared" si="39"/>
        <v>709.2198581560284</v>
      </c>
      <c r="M390" s="67">
        <f t="shared" si="37"/>
        <v>0</v>
      </c>
      <c r="N390" s="68" t="s">
        <v>42</v>
      </c>
      <c r="O390" s="24"/>
    </row>
    <row r="391" spans="4:15" ht="108" customHeight="1">
      <c r="D391" s="35">
        <v>141</v>
      </c>
      <c r="E391" s="36"/>
      <c r="F391" s="64" t="s">
        <v>88</v>
      </c>
      <c r="G391" s="64"/>
      <c r="H391" s="81" t="s">
        <v>262</v>
      </c>
      <c r="I391" s="81" t="s">
        <v>41</v>
      </c>
      <c r="J391" s="73">
        <v>449900</v>
      </c>
      <c r="K391" s="65">
        <v>1.6</v>
      </c>
      <c r="L391" s="66">
        <f t="shared" si="39"/>
        <v>625</v>
      </c>
      <c r="M391" s="67">
        <f>J391*K391/1000</f>
        <v>719.84</v>
      </c>
      <c r="N391" s="68" t="s">
        <v>42</v>
      </c>
      <c r="O391" s="24"/>
    </row>
    <row r="392" spans="4:15" ht="108" customHeight="1">
      <c r="D392" s="35">
        <v>141</v>
      </c>
      <c r="E392" s="36"/>
      <c r="F392" s="64" t="s">
        <v>88</v>
      </c>
      <c r="G392" s="64"/>
      <c r="H392" s="81" t="s">
        <v>33</v>
      </c>
      <c r="I392" s="81" t="s">
        <v>41</v>
      </c>
      <c r="J392" s="73">
        <v>429900</v>
      </c>
      <c r="K392" s="100">
        <v>1.52</v>
      </c>
      <c r="L392" s="66">
        <f t="shared" si="39"/>
        <v>657.8947368421052</v>
      </c>
      <c r="M392" s="67">
        <f>J392*K392/1000</f>
        <v>653.448</v>
      </c>
      <c r="N392" s="68" t="s">
        <v>42</v>
      </c>
      <c r="O392" s="24"/>
    </row>
    <row r="393" spans="4:15" ht="108" customHeight="1" hidden="1">
      <c r="D393" s="35">
        <v>141</v>
      </c>
      <c r="E393" s="36"/>
      <c r="F393" s="64" t="s">
        <v>88</v>
      </c>
      <c r="G393" s="64"/>
      <c r="H393" s="81" t="s">
        <v>126</v>
      </c>
      <c r="I393" s="81" t="s">
        <v>41</v>
      </c>
      <c r="J393" s="73">
        <v>431900</v>
      </c>
      <c r="K393" s="100">
        <v>1.8</v>
      </c>
      <c r="L393" s="66">
        <f t="shared" si="39"/>
        <v>555.5555555555555</v>
      </c>
      <c r="M393" s="67">
        <f t="shared" si="37"/>
        <v>777.42</v>
      </c>
      <c r="N393" s="68" t="s">
        <v>42</v>
      </c>
      <c r="O393" s="24"/>
    </row>
    <row r="394" spans="4:15" ht="108" customHeight="1" hidden="1">
      <c r="D394" s="35">
        <v>141</v>
      </c>
      <c r="E394" s="36"/>
      <c r="F394" s="64" t="s">
        <v>88</v>
      </c>
      <c r="G394" s="64"/>
      <c r="H394" s="81" t="s">
        <v>138</v>
      </c>
      <c r="I394" s="81" t="s">
        <v>41</v>
      </c>
      <c r="J394" s="73">
        <v>406900</v>
      </c>
      <c r="K394" s="65">
        <v>1.96</v>
      </c>
      <c r="L394" s="66">
        <f t="shared" si="39"/>
        <v>510.2040816326531</v>
      </c>
      <c r="M394" s="67">
        <f t="shared" si="37"/>
        <v>797.524</v>
      </c>
      <c r="N394" s="68" t="s">
        <v>42</v>
      </c>
      <c r="O394" s="24"/>
    </row>
    <row r="395" spans="4:15" ht="108" customHeight="1">
      <c r="D395" s="35">
        <v>144</v>
      </c>
      <c r="E395" s="36"/>
      <c r="F395" s="64" t="s">
        <v>88</v>
      </c>
      <c r="G395" s="64"/>
      <c r="H395" s="81" t="s">
        <v>381</v>
      </c>
      <c r="I395" s="81" t="s">
        <v>41</v>
      </c>
      <c r="J395" s="73">
        <v>504900</v>
      </c>
      <c r="K395" s="65">
        <v>1.2</v>
      </c>
      <c r="L395" s="66">
        <f t="shared" si="39"/>
        <v>833.3333333333334</v>
      </c>
      <c r="M395" s="67">
        <f t="shared" si="37"/>
        <v>605.88</v>
      </c>
      <c r="N395" s="64" t="s">
        <v>42</v>
      </c>
      <c r="O395" s="24"/>
    </row>
    <row r="396" spans="4:15" ht="108" customHeight="1">
      <c r="D396" s="35"/>
      <c r="E396" s="36"/>
      <c r="F396" s="64" t="s">
        <v>88</v>
      </c>
      <c r="G396" s="64"/>
      <c r="H396" s="81" t="s">
        <v>418</v>
      </c>
      <c r="I396" s="81" t="s">
        <v>41</v>
      </c>
      <c r="J396" s="73">
        <v>504900</v>
      </c>
      <c r="K396" s="65">
        <v>1.36</v>
      </c>
      <c r="L396" s="66">
        <f t="shared" si="39"/>
        <v>735.2941176470588</v>
      </c>
      <c r="M396" s="67">
        <f t="shared" si="37"/>
        <v>686.664</v>
      </c>
      <c r="N396" s="64" t="s">
        <v>42</v>
      </c>
      <c r="O396" s="24"/>
    </row>
    <row r="397" spans="4:15" ht="108" customHeight="1">
      <c r="D397" s="35">
        <v>144</v>
      </c>
      <c r="E397" s="36"/>
      <c r="F397" s="64" t="s">
        <v>88</v>
      </c>
      <c r="G397" s="64"/>
      <c r="H397" s="81" t="s">
        <v>484</v>
      </c>
      <c r="I397" s="81" t="s">
        <v>41</v>
      </c>
      <c r="J397" s="73">
        <v>489900</v>
      </c>
      <c r="K397" s="65">
        <v>1.52</v>
      </c>
      <c r="L397" s="66">
        <f t="shared" si="39"/>
        <v>657.8947368421052</v>
      </c>
      <c r="M397" s="67">
        <f t="shared" si="37"/>
        <v>744.648</v>
      </c>
      <c r="N397" s="64" t="s">
        <v>42</v>
      </c>
      <c r="O397" s="24"/>
    </row>
    <row r="398" spans="4:15" ht="112.5" customHeight="1">
      <c r="D398" s="35">
        <v>144</v>
      </c>
      <c r="E398" s="36"/>
      <c r="F398" s="64" t="s">
        <v>88</v>
      </c>
      <c r="G398" s="64"/>
      <c r="H398" s="81" t="s">
        <v>103</v>
      </c>
      <c r="I398" s="81" t="s">
        <v>41</v>
      </c>
      <c r="J398" s="73">
        <v>489900</v>
      </c>
      <c r="K398" s="100">
        <v>1.54</v>
      </c>
      <c r="L398" s="66">
        <f t="shared" si="39"/>
        <v>649.3506493506493</v>
      </c>
      <c r="M398" s="67">
        <f t="shared" si="37"/>
        <v>754.446</v>
      </c>
      <c r="N398" s="64" t="s">
        <v>42</v>
      </c>
      <c r="O398" s="24"/>
    </row>
    <row r="399" spans="4:15" ht="108" customHeight="1">
      <c r="D399" s="35">
        <v>144</v>
      </c>
      <c r="E399" s="36"/>
      <c r="F399" s="64" t="s">
        <v>88</v>
      </c>
      <c r="G399" s="64"/>
      <c r="H399" s="81" t="s">
        <v>322</v>
      </c>
      <c r="I399" s="81" t="s">
        <v>41</v>
      </c>
      <c r="J399" s="73">
        <v>459900</v>
      </c>
      <c r="K399" s="65">
        <v>1.7</v>
      </c>
      <c r="L399" s="66">
        <v>581.3953488372093</v>
      </c>
      <c r="M399" s="67">
        <f t="shared" si="37"/>
        <v>781.83</v>
      </c>
      <c r="N399" s="64" t="s">
        <v>42</v>
      </c>
      <c r="O399" s="24"/>
    </row>
    <row r="400" spans="4:15" ht="108" customHeight="1" hidden="1">
      <c r="D400" s="36">
        <v>147</v>
      </c>
      <c r="E400" s="35"/>
      <c r="F400" s="64" t="s">
        <v>88</v>
      </c>
      <c r="G400" s="64" t="s">
        <v>294</v>
      </c>
      <c r="H400" s="81" t="s">
        <v>323</v>
      </c>
      <c r="I400" s="81" t="s">
        <v>41</v>
      </c>
      <c r="J400" s="136"/>
      <c r="K400" s="100">
        <v>1.6</v>
      </c>
      <c r="L400" s="66">
        <f>1000/K400</f>
        <v>625</v>
      </c>
      <c r="M400" s="67">
        <f>J400*K400/1000</f>
        <v>0</v>
      </c>
      <c r="N400" s="64" t="s">
        <v>42</v>
      </c>
      <c r="O400" s="24"/>
    </row>
    <row r="401" spans="4:15" ht="108" customHeight="1" hidden="1">
      <c r="D401" s="36">
        <v>147</v>
      </c>
      <c r="E401" s="35"/>
      <c r="F401" s="64" t="s">
        <v>88</v>
      </c>
      <c r="G401" s="64"/>
      <c r="H401" s="81" t="s">
        <v>142</v>
      </c>
      <c r="I401" s="81" t="s">
        <v>41</v>
      </c>
      <c r="J401" s="73">
        <v>449900</v>
      </c>
      <c r="K401" s="100">
        <v>1.85</v>
      </c>
      <c r="L401" s="66">
        <f>1000/K401</f>
        <v>540.5405405405405</v>
      </c>
      <c r="M401" s="67">
        <f t="shared" si="37"/>
        <v>832.315</v>
      </c>
      <c r="N401" s="64" t="s">
        <v>42</v>
      </c>
      <c r="O401" s="24"/>
    </row>
    <row r="402" spans="4:15" ht="108" customHeight="1">
      <c r="D402" s="36">
        <v>147</v>
      </c>
      <c r="E402" s="35"/>
      <c r="F402" s="64" t="s">
        <v>88</v>
      </c>
      <c r="G402" s="64"/>
      <c r="H402" s="81" t="s">
        <v>34</v>
      </c>
      <c r="I402" s="81" t="s">
        <v>41</v>
      </c>
      <c r="J402" s="73">
        <v>429900</v>
      </c>
      <c r="K402" s="65">
        <v>1.93</v>
      </c>
      <c r="L402" s="66">
        <f>1000/K402</f>
        <v>518.1347150259068</v>
      </c>
      <c r="M402" s="67">
        <f>J402*K402/1000</f>
        <v>829.707</v>
      </c>
      <c r="N402" s="64" t="s">
        <v>42</v>
      </c>
      <c r="O402" s="24"/>
    </row>
    <row r="403" spans="4:15" ht="108" customHeight="1" hidden="1">
      <c r="D403" s="36">
        <v>147</v>
      </c>
      <c r="E403" s="35"/>
      <c r="F403" s="64" t="s">
        <v>88</v>
      </c>
      <c r="G403" s="64"/>
      <c r="H403" s="81" t="s">
        <v>301</v>
      </c>
      <c r="I403" s="81" t="s">
        <v>41</v>
      </c>
      <c r="J403" s="73">
        <v>459900</v>
      </c>
      <c r="K403" s="65">
        <v>2</v>
      </c>
      <c r="L403" s="66">
        <f>1000/K403</f>
        <v>500</v>
      </c>
      <c r="M403" s="67">
        <f t="shared" si="37"/>
        <v>919.8</v>
      </c>
      <c r="N403" s="64" t="s">
        <v>42</v>
      </c>
      <c r="O403" s="24"/>
    </row>
    <row r="404" spans="4:19" ht="108" customHeight="1">
      <c r="D404" s="36">
        <v>147</v>
      </c>
      <c r="E404" s="35"/>
      <c r="F404" s="64" t="s">
        <v>88</v>
      </c>
      <c r="G404" s="64"/>
      <c r="H404" s="81" t="s">
        <v>337</v>
      </c>
      <c r="I404" s="81" t="s">
        <v>41</v>
      </c>
      <c r="J404" s="73">
        <v>423900</v>
      </c>
      <c r="K404" s="65">
        <v>2.2</v>
      </c>
      <c r="L404" s="66">
        <f>1000/K404</f>
        <v>454.5454545454545</v>
      </c>
      <c r="M404" s="67">
        <f>J404*K404/1000</f>
        <v>932.5800000000002</v>
      </c>
      <c r="N404" s="64" t="s">
        <v>42</v>
      </c>
      <c r="O404" s="24"/>
      <c r="S404" s="1" t="s">
        <v>125</v>
      </c>
    </row>
    <row r="405" spans="3:15" s="61" customFormat="1" ht="103.5" customHeight="1">
      <c r="C405" s="1"/>
      <c r="D405" s="36">
        <v>147</v>
      </c>
      <c r="E405" s="35"/>
      <c r="F405" s="64" t="s">
        <v>88</v>
      </c>
      <c r="G405" s="64"/>
      <c r="H405" s="81" t="s">
        <v>73</v>
      </c>
      <c r="I405" s="81" t="s">
        <v>41</v>
      </c>
      <c r="J405" s="73">
        <v>421900</v>
      </c>
      <c r="K405" s="100">
        <v>2.3</v>
      </c>
      <c r="L405" s="66">
        <v>444.4</v>
      </c>
      <c r="M405" s="67">
        <f t="shared" si="37"/>
        <v>970.3699999999999</v>
      </c>
      <c r="N405" s="64" t="s">
        <v>42</v>
      </c>
      <c r="O405" s="60"/>
    </row>
    <row r="406" spans="4:15" s="61" customFormat="1" ht="103.5" customHeight="1">
      <c r="D406" s="102">
        <v>147</v>
      </c>
      <c r="E406" s="59"/>
      <c r="F406" s="81" t="s">
        <v>88</v>
      </c>
      <c r="G406" s="81"/>
      <c r="H406" s="81" t="s">
        <v>72</v>
      </c>
      <c r="I406" s="81" t="s">
        <v>41</v>
      </c>
      <c r="J406" s="73">
        <v>396900</v>
      </c>
      <c r="K406" s="100">
        <v>2.54</v>
      </c>
      <c r="L406" s="103">
        <f aca="true" t="shared" si="40" ref="L406:L430">1000/K406</f>
        <v>393.7007874015748</v>
      </c>
      <c r="M406" s="67">
        <f t="shared" si="37"/>
        <v>1008.126</v>
      </c>
      <c r="N406" s="64" t="s">
        <v>42</v>
      </c>
      <c r="O406" s="60"/>
    </row>
    <row r="407" spans="4:15" s="61" customFormat="1" ht="108" customHeight="1" hidden="1">
      <c r="D407" s="102"/>
      <c r="E407" s="59"/>
      <c r="F407" s="81" t="s">
        <v>88</v>
      </c>
      <c r="G407" s="81"/>
      <c r="H407" s="81" t="s">
        <v>391</v>
      </c>
      <c r="I407" s="81" t="s">
        <v>41</v>
      </c>
      <c r="J407" s="199">
        <v>406900</v>
      </c>
      <c r="K407" s="100">
        <v>2.72</v>
      </c>
      <c r="L407" s="103">
        <f t="shared" si="40"/>
        <v>367.6470588235294</v>
      </c>
      <c r="M407" s="67">
        <f t="shared" si="37"/>
        <v>1106.768</v>
      </c>
      <c r="N407" s="64" t="s">
        <v>42</v>
      </c>
      <c r="O407" s="60"/>
    </row>
    <row r="408" spans="3:15" ht="108" customHeight="1">
      <c r="C408" s="61"/>
      <c r="D408" s="102"/>
      <c r="E408" s="59"/>
      <c r="F408" s="81" t="s">
        <v>88</v>
      </c>
      <c r="G408" s="81"/>
      <c r="H408" s="81" t="s">
        <v>372</v>
      </c>
      <c r="I408" s="81" t="s">
        <v>41</v>
      </c>
      <c r="J408" s="73">
        <v>376900</v>
      </c>
      <c r="K408" s="100">
        <v>3.01</v>
      </c>
      <c r="L408" s="103">
        <f t="shared" si="40"/>
        <v>332.22591362126246</v>
      </c>
      <c r="M408" s="67">
        <f t="shared" si="37"/>
        <v>1134.469</v>
      </c>
      <c r="N408" s="64" t="s">
        <v>42</v>
      </c>
      <c r="O408" s="24"/>
    </row>
    <row r="409" spans="3:15" s="61" customFormat="1" ht="108" customHeight="1" hidden="1">
      <c r="C409" s="1"/>
      <c r="D409" s="35"/>
      <c r="E409" s="36"/>
      <c r="F409" s="64" t="s">
        <v>88</v>
      </c>
      <c r="G409" s="64"/>
      <c r="H409" s="81" t="s">
        <v>339</v>
      </c>
      <c r="I409" s="81" t="s">
        <v>41</v>
      </c>
      <c r="J409" s="73">
        <v>436900</v>
      </c>
      <c r="K409" s="65">
        <v>3.29</v>
      </c>
      <c r="L409" s="66">
        <f>1000/K409</f>
        <v>303.951367781155</v>
      </c>
      <c r="M409" s="67">
        <f aca="true" t="shared" si="41" ref="M409:M414">J409*K409/1000</f>
        <v>1437.401</v>
      </c>
      <c r="N409" s="64" t="s">
        <v>42</v>
      </c>
      <c r="O409" s="60"/>
    </row>
    <row r="410" spans="3:15" ht="108" customHeight="1" hidden="1">
      <c r="C410" s="61"/>
      <c r="D410" s="102">
        <v>147</v>
      </c>
      <c r="E410" s="59"/>
      <c r="F410" s="81" t="s">
        <v>88</v>
      </c>
      <c r="G410" s="81"/>
      <c r="H410" s="81" t="s">
        <v>308</v>
      </c>
      <c r="I410" s="81" t="s">
        <v>41</v>
      </c>
      <c r="J410" s="73"/>
      <c r="K410" s="100">
        <v>1.28</v>
      </c>
      <c r="L410" s="103">
        <f t="shared" si="40"/>
        <v>781.25</v>
      </c>
      <c r="M410" s="67">
        <f t="shared" si="41"/>
        <v>0</v>
      </c>
      <c r="N410" s="64" t="s">
        <v>42</v>
      </c>
      <c r="O410" s="24"/>
    </row>
    <row r="411" spans="4:15" ht="108" customHeight="1" hidden="1">
      <c r="D411" s="35"/>
      <c r="E411" s="36"/>
      <c r="F411" s="154" t="s">
        <v>88</v>
      </c>
      <c r="G411" s="154"/>
      <c r="H411" s="155" t="s">
        <v>377</v>
      </c>
      <c r="I411" s="81" t="s">
        <v>41</v>
      </c>
      <c r="J411" s="136"/>
      <c r="K411" s="156">
        <v>3.42</v>
      </c>
      <c r="L411" s="157">
        <f>1000/K411</f>
        <v>292.39766081871346</v>
      </c>
      <c r="M411" s="158">
        <f t="shared" si="41"/>
        <v>0</v>
      </c>
      <c r="N411" s="154" t="s">
        <v>15</v>
      </c>
      <c r="O411" s="24"/>
    </row>
    <row r="412" spans="4:15" ht="108" customHeight="1">
      <c r="D412" s="35"/>
      <c r="E412" s="36"/>
      <c r="F412" s="64" t="s">
        <v>88</v>
      </c>
      <c r="G412" s="64"/>
      <c r="H412" s="81" t="s">
        <v>299</v>
      </c>
      <c r="I412" s="81" t="s">
        <v>41</v>
      </c>
      <c r="J412" s="73">
        <v>489900</v>
      </c>
      <c r="K412" s="65">
        <v>1.36</v>
      </c>
      <c r="L412" s="66">
        <f t="shared" si="40"/>
        <v>735.2941176470588</v>
      </c>
      <c r="M412" s="67">
        <f t="shared" si="41"/>
        <v>666.264</v>
      </c>
      <c r="N412" s="64" t="s">
        <v>42</v>
      </c>
      <c r="O412" s="24"/>
    </row>
    <row r="413" spans="4:15" ht="101.25" customHeight="1" hidden="1">
      <c r="D413" s="35"/>
      <c r="E413" s="36"/>
      <c r="F413" s="64" t="s">
        <v>88</v>
      </c>
      <c r="G413" s="64"/>
      <c r="H413" s="81" t="s">
        <v>383</v>
      </c>
      <c r="I413" s="81" t="s">
        <v>41</v>
      </c>
      <c r="J413" s="73">
        <v>444900</v>
      </c>
      <c r="K413" s="65">
        <v>1.63</v>
      </c>
      <c r="L413" s="66">
        <f t="shared" si="40"/>
        <v>613.4969325153374</v>
      </c>
      <c r="M413" s="67">
        <f t="shared" si="41"/>
        <v>725.187</v>
      </c>
      <c r="N413" s="64" t="s">
        <v>42</v>
      </c>
      <c r="O413" s="24"/>
    </row>
    <row r="414" spans="4:15" ht="101.25" customHeight="1">
      <c r="D414" s="35"/>
      <c r="E414" s="36"/>
      <c r="F414" s="64" t="s">
        <v>88</v>
      </c>
      <c r="G414" s="64"/>
      <c r="H414" s="81" t="s">
        <v>515</v>
      </c>
      <c r="I414" s="81" t="s">
        <v>41</v>
      </c>
      <c r="J414" s="73">
        <v>449900</v>
      </c>
      <c r="K414" s="65">
        <v>1.63</v>
      </c>
      <c r="L414" s="66">
        <f>1000/K414</f>
        <v>613.4969325153374</v>
      </c>
      <c r="M414" s="67">
        <f t="shared" si="41"/>
        <v>733.337</v>
      </c>
      <c r="N414" s="64" t="s">
        <v>42</v>
      </c>
      <c r="O414" s="24"/>
    </row>
    <row r="415" spans="4:15" ht="101.25" customHeight="1">
      <c r="D415" s="35"/>
      <c r="E415" s="36"/>
      <c r="F415" s="64" t="s">
        <v>88</v>
      </c>
      <c r="G415" s="64"/>
      <c r="H415" s="81" t="s">
        <v>311</v>
      </c>
      <c r="I415" s="81" t="s">
        <v>41</v>
      </c>
      <c r="J415" s="73">
        <v>429900</v>
      </c>
      <c r="K415" s="65">
        <v>1.83</v>
      </c>
      <c r="L415" s="66">
        <f t="shared" si="40"/>
        <v>546.4480874316939</v>
      </c>
      <c r="M415" s="67">
        <f t="shared" si="37"/>
        <v>786.717</v>
      </c>
      <c r="N415" s="64" t="s">
        <v>42</v>
      </c>
      <c r="O415" s="24"/>
    </row>
    <row r="416" spans="4:15" ht="101.25" customHeight="1" hidden="1">
      <c r="D416" s="35"/>
      <c r="E416" s="36"/>
      <c r="F416" s="64" t="s">
        <v>88</v>
      </c>
      <c r="G416" s="64"/>
      <c r="H416" s="81" t="s">
        <v>387</v>
      </c>
      <c r="I416" s="81" t="s">
        <v>41</v>
      </c>
      <c r="J416" s="73">
        <v>452900</v>
      </c>
      <c r="K416" s="65">
        <v>2</v>
      </c>
      <c r="L416" s="66">
        <f t="shared" si="40"/>
        <v>500</v>
      </c>
      <c r="M416" s="67">
        <f t="shared" si="37"/>
        <v>905.8</v>
      </c>
      <c r="N416" s="64" t="s">
        <v>42</v>
      </c>
      <c r="O416" s="24"/>
    </row>
    <row r="417" spans="4:15" ht="108" customHeight="1" hidden="1">
      <c r="D417" s="35"/>
      <c r="E417" s="36"/>
      <c r="F417" s="64" t="s">
        <v>88</v>
      </c>
      <c r="G417" s="64"/>
      <c r="H417" s="81" t="s">
        <v>309</v>
      </c>
      <c r="I417" s="81" t="s">
        <v>41</v>
      </c>
      <c r="J417" s="73">
        <v>431900</v>
      </c>
      <c r="K417" s="74">
        <v>2.14</v>
      </c>
      <c r="L417" s="66">
        <f t="shared" si="40"/>
        <v>467.2897196261682</v>
      </c>
      <c r="M417" s="67">
        <f t="shared" si="37"/>
        <v>924.266</v>
      </c>
      <c r="N417" s="64" t="s">
        <v>42</v>
      </c>
      <c r="O417" s="24"/>
    </row>
    <row r="418" spans="1:15" ht="108" customHeight="1" hidden="1">
      <c r="A418" s="8"/>
      <c r="B418" s="8"/>
      <c r="D418" s="35"/>
      <c r="E418" s="36"/>
      <c r="F418" s="64" t="s">
        <v>88</v>
      </c>
      <c r="G418" s="64"/>
      <c r="H418" s="81" t="s">
        <v>316</v>
      </c>
      <c r="I418" s="81" t="s">
        <v>41</v>
      </c>
      <c r="J418" s="73">
        <v>441900</v>
      </c>
      <c r="K418" s="74">
        <v>2.39</v>
      </c>
      <c r="L418" s="66">
        <f>1000/K418</f>
        <v>418.41004184100416</v>
      </c>
      <c r="M418" s="67">
        <f>J418*K418/1000</f>
        <v>1056.141</v>
      </c>
      <c r="N418" s="64" t="s">
        <v>42</v>
      </c>
      <c r="O418" s="24"/>
    </row>
    <row r="419" spans="3:15" ht="108" customHeight="1" hidden="1">
      <c r="C419" s="13"/>
      <c r="D419" s="42">
        <v>148</v>
      </c>
      <c r="E419" s="42"/>
      <c r="F419" s="64" t="s">
        <v>88</v>
      </c>
      <c r="G419" s="75"/>
      <c r="H419" s="139" t="s">
        <v>79</v>
      </c>
      <c r="I419" s="81" t="s">
        <v>41</v>
      </c>
      <c r="J419" s="73"/>
      <c r="K419" s="77">
        <v>1.58</v>
      </c>
      <c r="L419" s="66">
        <f t="shared" si="40"/>
        <v>632.9113924050632</v>
      </c>
      <c r="M419" s="67">
        <f t="shared" si="37"/>
        <v>0</v>
      </c>
      <c r="N419" s="64" t="s">
        <v>42</v>
      </c>
      <c r="O419" s="24"/>
    </row>
    <row r="420" spans="1:15" ht="108" customHeight="1" hidden="1">
      <c r="A420" s="8"/>
      <c r="B420" s="8"/>
      <c r="D420" s="35"/>
      <c r="E420" s="36"/>
      <c r="F420" s="64" t="s">
        <v>88</v>
      </c>
      <c r="G420" s="64" t="s">
        <v>285</v>
      </c>
      <c r="H420" s="81" t="s">
        <v>350</v>
      </c>
      <c r="I420" s="81" t="s">
        <v>41</v>
      </c>
      <c r="J420" s="73"/>
      <c r="K420" s="74">
        <v>3.15</v>
      </c>
      <c r="L420" s="66">
        <f>1000/K420</f>
        <v>317.46031746031747</v>
      </c>
      <c r="M420" s="67">
        <f>J420*K420/1000</f>
        <v>0</v>
      </c>
      <c r="N420" s="64" t="s">
        <v>42</v>
      </c>
      <c r="O420" s="24"/>
    </row>
    <row r="421" spans="1:15" ht="108" customHeight="1" hidden="1">
      <c r="A421" s="8"/>
      <c r="B421" s="8"/>
      <c r="C421" s="13"/>
      <c r="D421" s="42">
        <v>148</v>
      </c>
      <c r="E421" s="42"/>
      <c r="F421" s="64" t="s">
        <v>88</v>
      </c>
      <c r="G421" s="75"/>
      <c r="H421" s="139" t="s">
        <v>86</v>
      </c>
      <c r="I421" s="81" t="s">
        <v>41</v>
      </c>
      <c r="J421" s="73"/>
      <c r="K421" s="77">
        <v>1.92</v>
      </c>
      <c r="L421" s="66">
        <f t="shared" si="40"/>
        <v>520.8333333333334</v>
      </c>
      <c r="M421" s="67">
        <f t="shared" si="37"/>
        <v>0</v>
      </c>
      <c r="N421" s="64" t="s">
        <v>42</v>
      </c>
      <c r="O421" s="24"/>
    </row>
    <row r="422" spans="1:15" ht="92.25" hidden="1">
      <c r="A422" s="8"/>
      <c r="B422" s="8"/>
      <c r="C422" s="13"/>
      <c r="D422" s="42">
        <v>148</v>
      </c>
      <c r="E422" s="42"/>
      <c r="F422" s="64" t="s">
        <v>88</v>
      </c>
      <c r="G422" s="75"/>
      <c r="H422" s="139" t="s">
        <v>51</v>
      </c>
      <c r="I422" s="81" t="s">
        <v>41</v>
      </c>
      <c r="J422" s="73">
        <v>474900</v>
      </c>
      <c r="K422" s="77">
        <v>2.35</v>
      </c>
      <c r="L422" s="66">
        <f t="shared" si="40"/>
        <v>425.531914893617</v>
      </c>
      <c r="M422" s="67">
        <f t="shared" si="37"/>
        <v>1116.015</v>
      </c>
      <c r="N422" s="64" t="s">
        <v>42</v>
      </c>
      <c r="O422" s="24"/>
    </row>
    <row r="423" spans="3:15" ht="108" customHeight="1" hidden="1">
      <c r="C423" s="13"/>
      <c r="D423" s="42">
        <v>148</v>
      </c>
      <c r="E423" s="42"/>
      <c r="F423" s="64" t="s">
        <v>88</v>
      </c>
      <c r="G423" s="75"/>
      <c r="H423" s="139" t="s">
        <v>141</v>
      </c>
      <c r="I423" s="81" t="s">
        <v>41</v>
      </c>
      <c r="J423" s="73"/>
      <c r="K423" s="101">
        <v>2.3</v>
      </c>
      <c r="L423" s="66">
        <f t="shared" si="40"/>
        <v>434.7826086956522</v>
      </c>
      <c r="M423" s="67">
        <f t="shared" si="37"/>
        <v>0</v>
      </c>
      <c r="N423" s="64" t="s">
        <v>42</v>
      </c>
      <c r="O423" s="24"/>
    </row>
    <row r="424" spans="1:15" ht="108" customHeight="1">
      <c r="A424" s="8"/>
      <c r="B424" s="8"/>
      <c r="D424" s="35"/>
      <c r="E424" s="36"/>
      <c r="F424" s="64" t="s">
        <v>88</v>
      </c>
      <c r="G424" s="64"/>
      <c r="H424" s="81" t="s">
        <v>471</v>
      </c>
      <c r="I424" s="81" t="s">
        <v>41</v>
      </c>
      <c r="J424" s="73">
        <v>376900</v>
      </c>
      <c r="K424" s="74">
        <v>2.92</v>
      </c>
      <c r="L424" s="66">
        <f>1000/K424</f>
        <v>342.4657534246575</v>
      </c>
      <c r="M424" s="67">
        <f>J424*K424/1000</f>
        <v>1100.548</v>
      </c>
      <c r="N424" s="64" t="s">
        <v>42</v>
      </c>
      <c r="O424" s="24"/>
    </row>
    <row r="425" spans="1:15" s="7" customFormat="1" ht="108" customHeight="1">
      <c r="A425" s="8"/>
      <c r="B425" s="8"/>
      <c r="C425" s="13"/>
      <c r="D425" s="42">
        <v>148</v>
      </c>
      <c r="E425" s="42"/>
      <c r="F425" s="64" t="s">
        <v>88</v>
      </c>
      <c r="G425" s="75"/>
      <c r="H425" s="139" t="s">
        <v>49</v>
      </c>
      <c r="I425" s="81" t="s">
        <v>41</v>
      </c>
      <c r="J425" s="73">
        <v>439900</v>
      </c>
      <c r="K425" s="77">
        <v>2.51</v>
      </c>
      <c r="L425" s="66">
        <f t="shared" si="40"/>
        <v>398.40637450199205</v>
      </c>
      <c r="M425" s="67">
        <f aca="true" t="shared" si="42" ref="M425:M431">J425*K425/1000</f>
        <v>1104.149</v>
      </c>
      <c r="N425" s="64" t="s">
        <v>42</v>
      </c>
      <c r="O425" s="28"/>
    </row>
    <row r="426" spans="1:15" ht="108" customHeight="1">
      <c r="A426" s="8"/>
      <c r="B426" s="8"/>
      <c r="C426" s="13"/>
      <c r="D426" s="42">
        <v>158</v>
      </c>
      <c r="E426" s="42"/>
      <c r="F426" s="64" t="s">
        <v>88</v>
      </c>
      <c r="G426" s="64"/>
      <c r="H426" s="81" t="s">
        <v>340</v>
      </c>
      <c r="I426" s="81" t="s">
        <v>41</v>
      </c>
      <c r="J426" s="73">
        <v>428900</v>
      </c>
      <c r="K426" s="78">
        <v>2.73</v>
      </c>
      <c r="L426" s="79">
        <f>1000/K426</f>
        <v>366.3003663003663</v>
      </c>
      <c r="M426" s="67">
        <f t="shared" si="42"/>
        <v>1170.897</v>
      </c>
      <c r="N426" s="64" t="s">
        <v>42</v>
      </c>
      <c r="O426" s="24"/>
    </row>
    <row r="427" spans="1:15" s="7" customFormat="1" ht="108" customHeight="1">
      <c r="A427" s="8"/>
      <c r="B427" s="8"/>
      <c r="C427" s="13"/>
      <c r="D427" s="42">
        <v>148</v>
      </c>
      <c r="E427" s="42"/>
      <c r="F427" s="212" t="s">
        <v>88</v>
      </c>
      <c r="G427" s="219" t="s">
        <v>468</v>
      </c>
      <c r="H427" s="219" t="s">
        <v>87</v>
      </c>
      <c r="I427" s="212" t="s">
        <v>41</v>
      </c>
      <c r="J427" s="211">
        <v>431900</v>
      </c>
      <c r="K427" s="220">
        <v>3</v>
      </c>
      <c r="L427" s="221">
        <f t="shared" si="40"/>
        <v>333.3333333333333</v>
      </c>
      <c r="M427" s="215">
        <f t="shared" si="42"/>
        <v>1295.7</v>
      </c>
      <c r="N427" s="212" t="s">
        <v>42</v>
      </c>
      <c r="O427" s="28"/>
    </row>
    <row r="428" spans="1:15" s="7" customFormat="1" ht="108" customHeight="1">
      <c r="A428" s="8"/>
      <c r="B428" s="8"/>
      <c r="C428" s="13"/>
      <c r="D428" s="42">
        <v>158</v>
      </c>
      <c r="E428" s="42"/>
      <c r="F428" s="64" t="s">
        <v>88</v>
      </c>
      <c r="G428" s="64"/>
      <c r="H428" s="81" t="s">
        <v>35</v>
      </c>
      <c r="I428" s="81" t="s">
        <v>41</v>
      </c>
      <c r="J428" s="73">
        <v>396900</v>
      </c>
      <c r="K428" s="78">
        <v>3.14</v>
      </c>
      <c r="L428" s="79">
        <f t="shared" si="40"/>
        <v>318.4713375796178</v>
      </c>
      <c r="M428" s="67">
        <f t="shared" si="42"/>
        <v>1246.266</v>
      </c>
      <c r="N428" s="64" t="s">
        <v>42</v>
      </c>
      <c r="O428" s="28"/>
    </row>
    <row r="429" spans="1:15" s="7" customFormat="1" ht="103.5" customHeight="1" hidden="1">
      <c r="A429" s="8"/>
      <c r="B429" s="8"/>
      <c r="C429" s="13"/>
      <c r="D429" s="42"/>
      <c r="E429" s="42"/>
      <c r="F429" s="64" t="s">
        <v>88</v>
      </c>
      <c r="G429" s="64"/>
      <c r="H429" s="81" t="s">
        <v>441</v>
      </c>
      <c r="I429" s="81" t="s">
        <v>41</v>
      </c>
      <c r="J429" s="73">
        <v>406900</v>
      </c>
      <c r="K429" s="78">
        <v>3.11</v>
      </c>
      <c r="L429" s="79">
        <f t="shared" si="40"/>
        <v>321.54340836012864</v>
      </c>
      <c r="M429" s="67">
        <f t="shared" si="42"/>
        <v>1265.459</v>
      </c>
      <c r="N429" s="64" t="s">
        <v>42</v>
      </c>
      <c r="O429" s="28"/>
    </row>
    <row r="430" spans="1:15" s="7" customFormat="1" ht="108" customHeight="1" hidden="1">
      <c r="A430" s="8"/>
      <c r="B430" s="8"/>
      <c r="C430" s="13"/>
      <c r="D430" s="42">
        <v>158</v>
      </c>
      <c r="E430" s="42"/>
      <c r="F430" s="64" t="s">
        <v>88</v>
      </c>
      <c r="G430" s="64"/>
      <c r="H430" s="81" t="s">
        <v>338</v>
      </c>
      <c r="I430" s="81" t="s">
        <v>41</v>
      </c>
      <c r="J430" s="73">
        <v>386900</v>
      </c>
      <c r="K430" s="78">
        <v>3.45</v>
      </c>
      <c r="L430" s="79">
        <f t="shared" si="40"/>
        <v>289.8550724637681</v>
      </c>
      <c r="M430" s="67">
        <f t="shared" si="42"/>
        <v>1334.805</v>
      </c>
      <c r="N430" s="64" t="s">
        <v>42</v>
      </c>
      <c r="O430" s="28"/>
    </row>
    <row r="431" spans="1:15" s="7" customFormat="1" ht="108" customHeight="1" hidden="1">
      <c r="A431" s="8"/>
      <c r="B431" s="8"/>
      <c r="C431" s="13"/>
      <c r="D431" s="42">
        <v>158</v>
      </c>
      <c r="E431" s="42"/>
      <c r="F431" s="64" t="s">
        <v>88</v>
      </c>
      <c r="G431" s="64"/>
      <c r="H431" s="139" t="s">
        <v>264</v>
      </c>
      <c r="I431" s="81" t="s">
        <v>41</v>
      </c>
      <c r="J431" s="73">
        <v>386900</v>
      </c>
      <c r="K431" s="78">
        <v>3.8</v>
      </c>
      <c r="L431" s="79">
        <f aca="true" t="shared" si="43" ref="L431:L439">1000/K431</f>
        <v>263.15789473684214</v>
      </c>
      <c r="M431" s="67">
        <f t="shared" si="42"/>
        <v>1470.22</v>
      </c>
      <c r="N431" s="64" t="s">
        <v>42</v>
      </c>
      <c r="O431" s="28"/>
    </row>
    <row r="432" spans="1:15" s="7" customFormat="1" ht="108" customHeight="1" hidden="1">
      <c r="A432" s="8"/>
      <c r="B432" s="8"/>
      <c r="C432" s="13"/>
      <c r="D432" s="42">
        <v>158</v>
      </c>
      <c r="E432" s="42"/>
      <c r="F432" s="64" t="s">
        <v>88</v>
      </c>
      <c r="G432" s="64"/>
      <c r="H432" s="139" t="s">
        <v>436</v>
      </c>
      <c r="I432" s="81" t="s">
        <v>41</v>
      </c>
      <c r="J432" s="73">
        <v>386900</v>
      </c>
      <c r="K432" s="78">
        <v>4.1</v>
      </c>
      <c r="L432" s="79">
        <f t="shared" si="43"/>
        <v>243.90243902439028</v>
      </c>
      <c r="M432" s="67">
        <f aca="true" t="shared" si="44" ref="M432:M439">J432*K432/1000</f>
        <v>1586.2899999999997</v>
      </c>
      <c r="N432" s="64" t="s">
        <v>42</v>
      </c>
      <c r="O432" s="28"/>
    </row>
    <row r="433" spans="1:15" ht="108" customHeight="1" hidden="1">
      <c r="A433" s="8"/>
      <c r="B433" s="8"/>
      <c r="C433" s="13"/>
      <c r="D433" s="42">
        <v>158</v>
      </c>
      <c r="E433" s="42"/>
      <c r="F433" s="64" t="s">
        <v>88</v>
      </c>
      <c r="G433" s="64"/>
      <c r="H433" s="139" t="s">
        <v>442</v>
      </c>
      <c r="I433" s="81" t="s">
        <v>41</v>
      </c>
      <c r="J433" s="73">
        <v>386900</v>
      </c>
      <c r="K433" s="78">
        <v>1.68</v>
      </c>
      <c r="L433" s="79">
        <f t="shared" si="43"/>
        <v>595.2380952380953</v>
      </c>
      <c r="M433" s="67">
        <f t="shared" si="44"/>
        <v>649.992</v>
      </c>
      <c r="N433" s="64" t="s">
        <v>42</v>
      </c>
      <c r="O433" s="24"/>
    </row>
    <row r="434" spans="1:15" s="7" customFormat="1" ht="108" customHeight="1" hidden="1">
      <c r="A434" s="8"/>
      <c r="B434" s="8"/>
      <c r="C434" s="13"/>
      <c r="D434" s="42">
        <v>148</v>
      </c>
      <c r="E434" s="42"/>
      <c r="F434" s="64" t="s">
        <v>88</v>
      </c>
      <c r="G434" s="75"/>
      <c r="H434" s="139" t="s">
        <v>443</v>
      </c>
      <c r="I434" s="81" t="s">
        <v>41</v>
      </c>
      <c r="J434" s="73">
        <v>386900</v>
      </c>
      <c r="K434" s="77">
        <v>1.98</v>
      </c>
      <c r="L434" s="66">
        <f t="shared" si="43"/>
        <v>505.0505050505051</v>
      </c>
      <c r="M434" s="67">
        <f t="shared" si="44"/>
        <v>766.062</v>
      </c>
      <c r="N434" s="64" t="s">
        <v>42</v>
      </c>
      <c r="O434" s="28"/>
    </row>
    <row r="435" spans="1:15" s="7" customFormat="1" ht="108" customHeight="1" hidden="1">
      <c r="A435" s="8"/>
      <c r="B435" s="8"/>
      <c r="C435" s="13"/>
      <c r="D435" s="42">
        <v>158</v>
      </c>
      <c r="E435" s="42"/>
      <c r="F435" s="64" t="s">
        <v>88</v>
      </c>
      <c r="G435" s="64"/>
      <c r="H435" s="139" t="s">
        <v>444</v>
      </c>
      <c r="I435" s="81" t="s">
        <v>41</v>
      </c>
      <c r="J435" s="73">
        <v>386900</v>
      </c>
      <c r="K435" s="78">
        <v>3.46</v>
      </c>
      <c r="L435" s="79">
        <f t="shared" si="43"/>
        <v>289.01734104046244</v>
      </c>
      <c r="M435" s="67">
        <f t="shared" si="44"/>
        <v>1338.674</v>
      </c>
      <c r="N435" s="64" t="s">
        <v>42</v>
      </c>
      <c r="O435" s="28"/>
    </row>
    <row r="436" spans="1:15" ht="108" customHeight="1" hidden="1">
      <c r="A436" s="8"/>
      <c r="B436" s="8"/>
      <c r="C436" s="13"/>
      <c r="D436" s="42"/>
      <c r="E436" s="42"/>
      <c r="F436" s="64" t="s">
        <v>88</v>
      </c>
      <c r="G436" s="64"/>
      <c r="H436" s="139" t="s">
        <v>460</v>
      </c>
      <c r="I436" s="81" t="s">
        <v>41</v>
      </c>
      <c r="J436" s="73">
        <v>386900</v>
      </c>
      <c r="K436" s="78">
        <v>4.63</v>
      </c>
      <c r="L436" s="79">
        <f t="shared" si="43"/>
        <v>215.9827213822894</v>
      </c>
      <c r="M436" s="67">
        <f t="shared" si="44"/>
        <v>1791.347</v>
      </c>
      <c r="N436" s="64" t="s">
        <v>42</v>
      </c>
      <c r="O436" s="24"/>
    </row>
    <row r="437" spans="1:15" ht="108" customHeight="1">
      <c r="A437" s="8"/>
      <c r="B437" s="8"/>
      <c r="C437" s="13"/>
      <c r="D437" s="42">
        <v>148</v>
      </c>
      <c r="E437" s="42"/>
      <c r="F437" s="64" t="s">
        <v>88</v>
      </c>
      <c r="G437" s="75"/>
      <c r="H437" s="139" t="s">
        <v>485</v>
      </c>
      <c r="I437" s="81" t="s">
        <v>41</v>
      </c>
      <c r="J437" s="73">
        <v>474900</v>
      </c>
      <c r="K437" s="77">
        <v>2</v>
      </c>
      <c r="L437" s="66">
        <f>1000/K437</f>
        <v>500</v>
      </c>
      <c r="M437" s="67">
        <f>J437*K437/1000</f>
        <v>949.8</v>
      </c>
      <c r="N437" s="64" t="s">
        <v>42</v>
      </c>
      <c r="O437" s="24"/>
    </row>
    <row r="438" spans="1:15" ht="108" customHeight="1" hidden="1">
      <c r="A438" s="8"/>
      <c r="B438" s="8"/>
      <c r="C438" s="13"/>
      <c r="D438" s="42">
        <v>148</v>
      </c>
      <c r="E438" s="42"/>
      <c r="F438" s="64" t="s">
        <v>88</v>
      </c>
      <c r="G438" s="75"/>
      <c r="H438" s="139" t="s">
        <v>475</v>
      </c>
      <c r="I438" s="81" t="s">
        <v>41</v>
      </c>
      <c r="J438" s="73">
        <v>439900</v>
      </c>
      <c r="K438" s="77">
        <v>2.23</v>
      </c>
      <c r="L438" s="66">
        <f t="shared" si="43"/>
        <v>448.4304932735426</v>
      </c>
      <c r="M438" s="67">
        <f t="shared" si="44"/>
        <v>980.977</v>
      </c>
      <c r="N438" s="64" t="s">
        <v>42</v>
      </c>
      <c r="O438" s="24"/>
    </row>
    <row r="439" spans="1:15" ht="108" customHeight="1" hidden="1">
      <c r="A439" s="8"/>
      <c r="B439" s="8"/>
      <c r="C439" s="13"/>
      <c r="D439" s="42">
        <v>148</v>
      </c>
      <c r="E439" s="42"/>
      <c r="F439" s="64" t="s">
        <v>88</v>
      </c>
      <c r="G439" s="75"/>
      <c r="H439" s="139" t="s">
        <v>134</v>
      </c>
      <c r="I439" s="81" t="s">
        <v>41</v>
      </c>
      <c r="J439" s="136">
        <v>421900</v>
      </c>
      <c r="K439" s="77">
        <v>2.6</v>
      </c>
      <c r="L439" s="66">
        <f t="shared" si="43"/>
        <v>384.6153846153846</v>
      </c>
      <c r="M439" s="67">
        <f t="shared" si="44"/>
        <v>1096.94</v>
      </c>
      <c r="N439" s="64" t="s">
        <v>42</v>
      </c>
      <c r="O439" s="24"/>
    </row>
    <row r="440" spans="1:15" ht="108" customHeight="1" hidden="1">
      <c r="A440" s="8"/>
      <c r="B440" s="8"/>
      <c r="C440" s="13"/>
      <c r="D440" s="42">
        <v>148</v>
      </c>
      <c r="E440" s="42"/>
      <c r="F440" s="64" t="s">
        <v>88</v>
      </c>
      <c r="G440" s="75"/>
      <c r="H440" s="139" t="s">
        <v>94</v>
      </c>
      <c r="I440" s="81" t="s">
        <v>41</v>
      </c>
      <c r="J440" s="73"/>
      <c r="K440" s="77">
        <v>2.6</v>
      </c>
      <c r="L440" s="66">
        <f aca="true" t="shared" si="45" ref="L440:L451">1000/K440</f>
        <v>384.6153846153846</v>
      </c>
      <c r="M440" s="67">
        <f aca="true" t="shared" si="46" ref="M440:M476">J440*K440/1000</f>
        <v>0</v>
      </c>
      <c r="N440" s="64" t="s">
        <v>42</v>
      </c>
      <c r="O440" s="24"/>
    </row>
    <row r="441" spans="1:15" ht="108" customHeight="1" hidden="1">
      <c r="A441" s="8"/>
      <c r="B441" s="8"/>
      <c r="C441" s="13"/>
      <c r="D441" s="42">
        <v>148</v>
      </c>
      <c r="E441" s="42"/>
      <c r="F441" s="64" t="s">
        <v>88</v>
      </c>
      <c r="G441" s="75"/>
      <c r="H441" s="76" t="s">
        <v>310</v>
      </c>
      <c r="I441" s="81" t="s">
        <v>41</v>
      </c>
      <c r="J441" s="73"/>
      <c r="K441" s="77">
        <v>2.6</v>
      </c>
      <c r="L441" s="66">
        <f t="shared" si="45"/>
        <v>384.6153846153846</v>
      </c>
      <c r="M441" s="67">
        <f t="shared" si="46"/>
        <v>0</v>
      </c>
      <c r="N441" s="64" t="s">
        <v>42</v>
      </c>
      <c r="O441" s="24"/>
    </row>
    <row r="442" spans="1:15" ht="108" customHeight="1" hidden="1">
      <c r="A442" s="8"/>
      <c r="B442" s="8"/>
      <c r="C442" s="13"/>
      <c r="D442" s="42">
        <v>148</v>
      </c>
      <c r="E442" s="42"/>
      <c r="F442" s="64" t="s">
        <v>88</v>
      </c>
      <c r="G442" s="75"/>
      <c r="H442" s="76" t="s">
        <v>77</v>
      </c>
      <c r="I442" s="81" t="s">
        <v>41</v>
      </c>
      <c r="J442" s="73">
        <v>489900</v>
      </c>
      <c r="K442" s="77">
        <v>2</v>
      </c>
      <c r="L442" s="66">
        <f t="shared" si="45"/>
        <v>500</v>
      </c>
      <c r="M442" s="67">
        <f t="shared" si="46"/>
        <v>979.8</v>
      </c>
      <c r="N442" s="64" t="s">
        <v>42</v>
      </c>
      <c r="O442" s="24"/>
    </row>
    <row r="443" spans="2:15" ht="108" customHeight="1" hidden="1">
      <c r="B443" s="8"/>
      <c r="C443" s="13"/>
      <c r="D443" s="42">
        <v>148</v>
      </c>
      <c r="E443" s="42"/>
      <c r="F443" s="64" t="s">
        <v>88</v>
      </c>
      <c r="G443" s="75"/>
      <c r="H443" s="139" t="s">
        <v>451</v>
      </c>
      <c r="I443" s="81" t="s">
        <v>41</v>
      </c>
      <c r="J443" s="73">
        <v>444900</v>
      </c>
      <c r="K443" s="77">
        <v>2.39</v>
      </c>
      <c r="L443" s="66">
        <f t="shared" si="45"/>
        <v>418.41004184100416</v>
      </c>
      <c r="M443" s="67">
        <f t="shared" si="46"/>
        <v>1063.311</v>
      </c>
      <c r="N443" s="64" t="s">
        <v>42</v>
      </c>
      <c r="O443" s="24"/>
    </row>
    <row r="444" spans="2:15" ht="108" customHeight="1">
      <c r="B444" s="8"/>
      <c r="C444" s="13"/>
      <c r="D444" s="42">
        <v>148</v>
      </c>
      <c r="E444" s="42"/>
      <c r="F444" s="64" t="s">
        <v>88</v>
      </c>
      <c r="G444" s="64"/>
      <c r="H444" s="139" t="s">
        <v>66</v>
      </c>
      <c r="I444" s="81" t="s">
        <v>41</v>
      </c>
      <c r="J444" s="73">
        <v>429900</v>
      </c>
      <c r="K444" s="78">
        <v>2.49</v>
      </c>
      <c r="L444" s="66">
        <f t="shared" si="45"/>
        <v>401.60642570281124</v>
      </c>
      <c r="M444" s="67">
        <f t="shared" si="46"/>
        <v>1070.451</v>
      </c>
      <c r="N444" s="64" t="s">
        <v>42</v>
      </c>
      <c r="O444" s="24"/>
    </row>
    <row r="445" spans="1:15" ht="108" customHeight="1">
      <c r="A445" s="8"/>
      <c r="B445" s="8"/>
      <c r="C445" s="13"/>
      <c r="D445" s="42">
        <v>148</v>
      </c>
      <c r="E445" s="42"/>
      <c r="F445" s="64" t="s">
        <v>88</v>
      </c>
      <c r="G445" s="75"/>
      <c r="H445" s="139" t="s">
        <v>336</v>
      </c>
      <c r="I445" s="81" t="s">
        <v>41</v>
      </c>
      <c r="J445" s="73">
        <v>423900</v>
      </c>
      <c r="K445" s="101">
        <v>2.72</v>
      </c>
      <c r="L445" s="66">
        <f>1000/K445</f>
        <v>367.6470588235294</v>
      </c>
      <c r="M445" s="67">
        <f t="shared" si="46"/>
        <v>1153.008</v>
      </c>
      <c r="N445" s="64" t="s">
        <v>42</v>
      </c>
      <c r="O445" s="24"/>
    </row>
    <row r="446" spans="1:15" s="7" customFormat="1" ht="108" customHeight="1">
      <c r="A446" s="8"/>
      <c r="C446" s="13"/>
      <c r="D446" s="42">
        <v>148</v>
      </c>
      <c r="E446" s="222"/>
      <c r="F446" s="212" t="s">
        <v>88</v>
      </c>
      <c r="G446" s="219" t="s">
        <v>468</v>
      </c>
      <c r="H446" s="219" t="s">
        <v>65</v>
      </c>
      <c r="I446" s="212" t="s">
        <v>41</v>
      </c>
      <c r="J446" s="211">
        <v>431900</v>
      </c>
      <c r="K446" s="220">
        <v>2.97</v>
      </c>
      <c r="L446" s="221">
        <f t="shared" si="45"/>
        <v>336.70033670033666</v>
      </c>
      <c r="M446" s="215">
        <f t="shared" si="46"/>
        <v>1282.743</v>
      </c>
      <c r="N446" s="212" t="s">
        <v>42</v>
      </c>
      <c r="O446" s="28"/>
    </row>
    <row r="447" spans="1:15" s="7" customFormat="1" ht="108" customHeight="1" hidden="1">
      <c r="A447" s="8"/>
      <c r="C447" s="218"/>
      <c r="D447" s="42"/>
      <c r="E447" s="42"/>
      <c r="F447" s="64" t="s">
        <v>88</v>
      </c>
      <c r="G447" s="75"/>
      <c r="H447" s="139" t="s">
        <v>488</v>
      </c>
      <c r="I447" s="81" t="s">
        <v>41</v>
      </c>
      <c r="J447" s="73">
        <v>425900</v>
      </c>
      <c r="K447" s="101">
        <v>2.97</v>
      </c>
      <c r="L447" s="66">
        <f t="shared" si="45"/>
        <v>336.70033670033666</v>
      </c>
      <c r="M447" s="67">
        <f t="shared" si="46"/>
        <v>1264.923</v>
      </c>
      <c r="N447" s="64"/>
      <c r="O447" s="28"/>
    </row>
    <row r="448" spans="1:15" s="7" customFormat="1" ht="108" customHeight="1">
      <c r="A448" s="8"/>
      <c r="D448" s="35">
        <v>161</v>
      </c>
      <c r="E448" s="35"/>
      <c r="F448" s="64" t="s">
        <v>88</v>
      </c>
      <c r="G448" s="64"/>
      <c r="H448" s="81" t="s">
        <v>36</v>
      </c>
      <c r="I448" s="81" t="s">
        <v>41</v>
      </c>
      <c r="J448" s="73">
        <v>396900</v>
      </c>
      <c r="K448" s="100">
        <v>3.13</v>
      </c>
      <c r="L448" s="79">
        <f t="shared" si="45"/>
        <v>319.4888178913738</v>
      </c>
      <c r="M448" s="67">
        <f t="shared" si="46"/>
        <v>1242.297</v>
      </c>
      <c r="N448" s="64" t="s">
        <v>42</v>
      </c>
      <c r="O448" s="28"/>
    </row>
    <row r="449" spans="1:15" s="7" customFormat="1" ht="103.5" customHeight="1">
      <c r="A449" s="8"/>
      <c r="D449" s="35">
        <v>161</v>
      </c>
      <c r="E449" s="35"/>
      <c r="F449" s="64" t="s">
        <v>88</v>
      </c>
      <c r="G449" s="64"/>
      <c r="H449" s="81" t="s">
        <v>366</v>
      </c>
      <c r="I449" s="81" t="s">
        <v>41</v>
      </c>
      <c r="J449" s="73">
        <v>376900</v>
      </c>
      <c r="K449" s="100">
        <v>3.7</v>
      </c>
      <c r="L449" s="79">
        <f>1000/K449</f>
        <v>270.27027027027026</v>
      </c>
      <c r="M449" s="67">
        <f>J449*K449/1000</f>
        <v>1394.53</v>
      </c>
      <c r="N449" s="64" t="s">
        <v>42</v>
      </c>
      <c r="O449" s="28"/>
    </row>
    <row r="450" spans="1:15" s="7" customFormat="1" ht="103.5" customHeight="1" hidden="1">
      <c r="A450" s="8"/>
      <c r="D450" s="35">
        <v>161</v>
      </c>
      <c r="E450" s="35"/>
      <c r="F450" s="64" t="s">
        <v>88</v>
      </c>
      <c r="G450" s="64"/>
      <c r="H450" s="81" t="s">
        <v>281</v>
      </c>
      <c r="I450" s="81" t="s">
        <v>41</v>
      </c>
      <c r="J450" s="73">
        <v>386900</v>
      </c>
      <c r="K450" s="100">
        <v>3.89</v>
      </c>
      <c r="L450" s="79">
        <f t="shared" si="45"/>
        <v>257.0694087403599</v>
      </c>
      <c r="M450" s="67">
        <f t="shared" si="46"/>
        <v>1505.041</v>
      </c>
      <c r="N450" s="64" t="s">
        <v>42</v>
      </c>
      <c r="O450" s="28"/>
    </row>
    <row r="451" spans="4:15" s="7" customFormat="1" ht="103.5" customHeight="1" hidden="1">
      <c r="D451" s="35">
        <v>161</v>
      </c>
      <c r="E451" s="35"/>
      <c r="F451" s="64" t="s">
        <v>88</v>
      </c>
      <c r="G451" s="64"/>
      <c r="H451" s="81" t="s">
        <v>163</v>
      </c>
      <c r="I451" s="81" t="s">
        <v>41</v>
      </c>
      <c r="J451" s="73">
        <v>386900</v>
      </c>
      <c r="K451" s="100">
        <v>4.19</v>
      </c>
      <c r="L451" s="79">
        <f t="shared" si="45"/>
        <v>238.6634844868735</v>
      </c>
      <c r="M451" s="67">
        <f t="shared" si="46"/>
        <v>1621.1110000000003</v>
      </c>
      <c r="N451" s="64" t="s">
        <v>42</v>
      </c>
      <c r="O451" s="28"/>
    </row>
    <row r="452" spans="4:15" s="7" customFormat="1" ht="103.5" customHeight="1" hidden="1">
      <c r="D452" s="35">
        <v>163</v>
      </c>
      <c r="E452" s="35"/>
      <c r="F452" s="64" t="s">
        <v>88</v>
      </c>
      <c r="G452" s="64"/>
      <c r="H452" s="81" t="s">
        <v>318</v>
      </c>
      <c r="I452" s="81" t="s">
        <v>41</v>
      </c>
      <c r="J452" s="73">
        <v>386900</v>
      </c>
      <c r="K452" s="65">
        <v>2.95</v>
      </c>
      <c r="L452" s="79">
        <v>370.3703703703703</v>
      </c>
      <c r="M452" s="67">
        <f t="shared" si="46"/>
        <v>1141.355</v>
      </c>
      <c r="N452" s="64" t="s">
        <v>42</v>
      </c>
      <c r="O452" s="28"/>
    </row>
    <row r="453" spans="4:15" s="7" customFormat="1" ht="103.5" customHeight="1" hidden="1">
      <c r="D453" s="35">
        <v>163</v>
      </c>
      <c r="E453" s="35"/>
      <c r="F453" s="64" t="s">
        <v>88</v>
      </c>
      <c r="G453" s="64"/>
      <c r="H453" s="81" t="s">
        <v>328</v>
      </c>
      <c r="I453" s="81" t="s">
        <v>41</v>
      </c>
      <c r="J453" s="73">
        <v>386900</v>
      </c>
      <c r="K453" s="65">
        <v>2.92</v>
      </c>
      <c r="L453" s="79">
        <v>370.3703703703703</v>
      </c>
      <c r="M453" s="67">
        <f t="shared" si="46"/>
        <v>1129.748</v>
      </c>
      <c r="N453" s="64" t="s">
        <v>42</v>
      </c>
      <c r="O453" s="28"/>
    </row>
    <row r="454" spans="4:15" s="7" customFormat="1" ht="103.5" customHeight="1" hidden="1">
      <c r="D454" s="35">
        <v>162</v>
      </c>
      <c r="E454" s="35"/>
      <c r="F454" s="64" t="s">
        <v>88</v>
      </c>
      <c r="G454" s="64"/>
      <c r="H454" s="81" t="s">
        <v>346</v>
      </c>
      <c r="I454" s="81" t="s">
        <v>41</v>
      </c>
      <c r="J454" s="73">
        <v>433900</v>
      </c>
      <c r="K454" s="65">
        <v>3.1</v>
      </c>
      <c r="L454" s="79">
        <f>1000/K454</f>
        <v>322.5806451612903</v>
      </c>
      <c r="M454" s="67">
        <f t="shared" si="46"/>
        <v>1345.09</v>
      </c>
      <c r="N454" s="64" t="s">
        <v>42</v>
      </c>
      <c r="O454" s="28"/>
    </row>
    <row r="455" spans="4:15" s="7" customFormat="1" ht="103.5" customHeight="1" hidden="1">
      <c r="D455" s="35">
        <v>161</v>
      </c>
      <c r="E455" s="35"/>
      <c r="F455" s="64" t="s">
        <v>88</v>
      </c>
      <c r="G455" s="64"/>
      <c r="H455" s="81" t="s">
        <v>359</v>
      </c>
      <c r="I455" s="81" t="s">
        <v>41</v>
      </c>
      <c r="J455" s="73">
        <v>386900</v>
      </c>
      <c r="K455" s="100">
        <v>4.6</v>
      </c>
      <c r="L455" s="79">
        <f>1000/K455</f>
        <v>217.3913043478261</v>
      </c>
      <c r="M455" s="67">
        <f t="shared" si="46"/>
        <v>1779.7399999999998</v>
      </c>
      <c r="N455" s="64" t="s">
        <v>42</v>
      </c>
      <c r="O455" s="28"/>
    </row>
    <row r="456" spans="4:15" s="7" customFormat="1" ht="103.5" customHeight="1" hidden="1">
      <c r="D456" s="35"/>
      <c r="E456" s="35"/>
      <c r="F456" s="64" t="s">
        <v>88</v>
      </c>
      <c r="G456" s="64"/>
      <c r="H456" s="81" t="s">
        <v>435</v>
      </c>
      <c r="I456" s="81" t="s">
        <v>41</v>
      </c>
      <c r="J456" s="73">
        <v>439900</v>
      </c>
      <c r="K456" s="100">
        <v>2.59</v>
      </c>
      <c r="L456" s="79">
        <f>1000/K456</f>
        <v>386.1003861003861</v>
      </c>
      <c r="M456" s="67">
        <f t="shared" si="46"/>
        <v>1139.341</v>
      </c>
      <c r="N456" s="64" t="s">
        <v>42</v>
      </c>
      <c r="O456" s="28"/>
    </row>
    <row r="457" spans="4:15" s="7" customFormat="1" ht="103.5" customHeight="1">
      <c r="D457" s="35">
        <v>162</v>
      </c>
      <c r="E457" s="35"/>
      <c r="F457" s="64" t="s">
        <v>88</v>
      </c>
      <c r="G457" s="64"/>
      <c r="H457" s="81" t="s">
        <v>328</v>
      </c>
      <c r="I457" s="81" t="s">
        <v>41</v>
      </c>
      <c r="J457" s="73">
        <v>429900</v>
      </c>
      <c r="K457" s="65">
        <v>2.98</v>
      </c>
      <c r="L457" s="79">
        <f>1000/K457</f>
        <v>335.5704697986577</v>
      </c>
      <c r="M457" s="67">
        <f>J457*K457/1000</f>
        <v>1281.102</v>
      </c>
      <c r="N457" s="64" t="s">
        <v>42</v>
      </c>
      <c r="O457" s="28"/>
    </row>
    <row r="458" spans="4:15" s="7" customFormat="1" ht="108" customHeight="1">
      <c r="D458" s="35"/>
      <c r="E458" s="35"/>
      <c r="F458" s="64" t="s">
        <v>88</v>
      </c>
      <c r="G458" s="64"/>
      <c r="H458" s="81" t="s">
        <v>346</v>
      </c>
      <c r="I458" s="81" t="s">
        <v>41</v>
      </c>
      <c r="J458" s="73">
        <v>423900</v>
      </c>
      <c r="K458" s="65">
        <v>3.32</v>
      </c>
      <c r="L458" s="79">
        <f>1000/K458</f>
        <v>301.20481927710847</v>
      </c>
      <c r="M458" s="67">
        <f>J458*K458/1000</f>
        <v>1407.348</v>
      </c>
      <c r="N458" s="64" t="s">
        <v>42</v>
      </c>
      <c r="O458" s="28"/>
    </row>
    <row r="459" spans="4:15" s="7" customFormat="1" ht="108" customHeight="1">
      <c r="D459" s="35">
        <v>162</v>
      </c>
      <c r="E459" s="35"/>
      <c r="F459" s="64" t="s">
        <v>88</v>
      </c>
      <c r="G459" s="64"/>
      <c r="H459" s="81" t="s">
        <v>119</v>
      </c>
      <c r="I459" s="81" t="s">
        <v>41</v>
      </c>
      <c r="J459" s="73">
        <v>421900</v>
      </c>
      <c r="K459" s="100">
        <v>3.46</v>
      </c>
      <c r="L459" s="79">
        <f aca="true" t="shared" si="47" ref="L459:L481">1000/K459</f>
        <v>289.01734104046244</v>
      </c>
      <c r="M459" s="67">
        <f t="shared" si="46"/>
        <v>1459.774</v>
      </c>
      <c r="N459" s="64" t="s">
        <v>42</v>
      </c>
      <c r="O459" s="28"/>
    </row>
    <row r="460" spans="4:15" s="7" customFormat="1" ht="108" customHeight="1">
      <c r="D460" s="35">
        <v>162</v>
      </c>
      <c r="E460" s="35"/>
      <c r="F460" s="64" t="s">
        <v>88</v>
      </c>
      <c r="G460" s="64"/>
      <c r="H460" s="81" t="s">
        <v>37</v>
      </c>
      <c r="I460" s="81" t="s">
        <v>41</v>
      </c>
      <c r="J460" s="73">
        <v>396900</v>
      </c>
      <c r="K460" s="65">
        <v>3.88</v>
      </c>
      <c r="L460" s="79">
        <f t="shared" si="47"/>
        <v>257.7319587628866</v>
      </c>
      <c r="M460" s="67">
        <f t="shared" si="46"/>
        <v>1539.972</v>
      </c>
      <c r="N460" s="64" t="s">
        <v>42</v>
      </c>
      <c r="O460" s="28"/>
    </row>
    <row r="461" spans="4:15" s="7" customFormat="1" ht="108" customHeight="1" hidden="1">
      <c r="D461" s="35"/>
      <c r="E461" s="35"/>
      <c r="F461" s="64" t="s">
        <v>88</v>
      </c>
      <c r="G461" s="64"/>
      <c r="H461" s="81" t="s">
        <v>373</v>
      </c>
      <c r="I461" s="81" t="s">
        <v>41</v>
      </c>
      <c r="J461" s="73">
        <v>386900</v>
      </c>
      <c r="K461" s="65">
        <v>4.27</v>
      </c>
      <c r="L461" s="79">
        <f t="shared" si="47"/>
        <v>234.192037470726</v>
      </c>
      <c r="M461" s="67">
        <f t="shared" si="46"/>
        <v>1652.0629999999999</v>
      </c>
      <c r="N461" s="64" t="s">
        <v>42</v>
      </c>
      <c r="O461" s="28"/>
    </row>
    <row r="462" spans="4:15" s="7" customFormat="1" ht="108" customHeight="1" hidden="1">
      <c r="D462" s="35">
        <v>162</v>
      </c>
      <c r="E462" s="35"/>
      <c r="F462" s="64" t="s">
        <v>88</v>
      </c>
      <c r="G462" s="64"/>
      <c r="H462" s="81" t="s">
        <v>317</v>
      </c>
      <c r="I462" s="81" t="s">
        <v>41</v>
      </c>
      <c r="J462" s="73"/>
      <c r="K462" s="65">
        <v>4.57</v>
      </c>
      <c r="L462" s="79">
        <f t="shared" si="47"/>
        <v>218.8183807439825</v>
      </c>
      <c r="M462" s="67">
        <f t="shared" si="46"/>
        <v>0</v>
      </c>
      <c r="N462" s="64" t="s">
        <v>42</v>
      </c>
      <c r="O462" s="28"/>
    </row>
    <row r="463" spans="4:15" s="7" customFormat="1" ht="108" customHeight="1" hidden="1">
      <c r="D463" s="35">
        <v>162</v>
      </c>
      <c r="E463" s="35"/>
      <c r="F463" s="64" t="s">
        <v>88</v>
      </c>
      <c r="G463" s="64"/>
      <c r="H463" s="81" t="s">
        <v>347</v>
      </c>
      <c r="I463" s="81" t="s">
        <v>41</v>
      </c>
      <c r="J463" s="73">
        <v>461900</v>
      </c>
      <c r="K463" s="65">
        <v>5.08</v>
      </c>
      <c r="L463" s="79">
        <f>1000/K463</f>
        <v>196.8503937007874</v>
      </c>
      <c r="M463" s="67">
        <f t="shared" si="46"/>
        <v>2346.452</v>
      </c>
      <c r="N463" s="64" t="s">
        <v>42</v>
      </c>
      <c r="O463" s="28"/>
    </row>
    <row r="464" spans="4:15" s="7" customFormat="1" ht="108" customHeight="1" hidden="1">
      <c r="D464" s="35">
        <v>162</v>
      </c>
      <c r="E464" s="35"/>
      <c r="F464" s="64" t="s">
        <v>88</v>
      </c>
      <c r="G464" s="64"/>
      <c r="H464" s="81" t="s">
        <v>188</v>
      </c>
      <c r="I464" s="81" t="s">
        <v>41</v>
      </c>
      <c r="J464" s="73"/>
      <c r="K464" s="100">
        <v>5.2</v>
      </c>
      <c r="L464" s="79">
        <f t="shared" si="47"/>
        <v>192.3076923076923</v>
      </c>
      <c r="M464" s="67">
        <f t="shared" si="46"/>
        <v>0</v>
      </c>
      <c r="N464" s="64" t="s">
        <v>42</v>
      </c>
      <c r="O464" s="28"/>
    </row>
    <row r="465" spans="4:15" s="7" customFormat="1" ht="108" customHeight="1" hidden="1">
      <c r="D465" s="35">
        <v>162</v>
      </c>
      <c r="E465" s="35"/>
      <c r="F465" s="64" t="s">
        <v>88</v>
      </c>
      <c r="G465" s="64"/>
      <c r="H465" s="81" t="s">
        <v>251</v>
      </c>
      <c r="I465" s="81" t="s">
        <v>41</v>
      </c>
      <c r="J465" s="73"/>
      <c r="K465" s="65">
        <v>5.6</v>
      </c>
      <c r="L465" s="79">
        <f t="shared" si="47"/>
        <v>178.57142857142858</v>
      </c>
      <c r="M465" s="67">
        <f t="shared" si="46"/>
        <v>0</v>
      </c>
      <c r="N465" s="64" t="s">
        <v>42</v>
      </c>
      <c r="O465" s="28"/>
    </row>
    <row r="466" spans="3:15" ht="108" customHeight="1" hidden="1">
      <c r="C466" s="7"/>
      <c r="D466" s="35"/>
      <c r="E466" s="35"/>
      <c r="F466" s="212" t="s">
        <v>88</v>
      </c>
      <c r="G466" s="212"/>
      <c r="H466" s="212" t="s">
        <v>448</v>
      </c>
      <c r="I466" s="212" t="s">
        <v>41</v>
      </c>
      <c r="J466" s="211">
        <v>386900</v>
      </c>
      <c r="K466" s="213">
        <v>5.7</v>
      </c>
      <c r="L466" s="214">
        <f t="shared" si="47"/>
        <v>175.43859649122805</v>
      </c>
      <c r="M466" s="215">
        <f t="shared" si="46"/>
        <v>2205.33</v>
      </c>
      <c r="N466" s="212" t="s">
        <v>42</v>
      </c>
      <c r="O466" s="24"/>
    </row>
    <row r="467" spans="4:15" ht="108" customHeight="1" hidden="1">
      <c r="D467" s="35">
        <v>163</v>
      </c>
      <c r="E467" s="35"/>
      <c r="F467" s="64" t="s">
        <v>88</v>
      </c>
      <c r="G467" s="64"/>
      <c r="H467" s="81" t="s">
        <v>434</v>
      </c>
      <c r="I467" s="81" t="s">
        <v>41</v>
      </c>
      <c r="J467" s="73">
        <v>439900</v>
      </c>
      <c r="K467" s="65">
        <v>2.91</v>
      </c>
      <c r="L467" s="79">
        <f t="shared" si="47"/>
        <v>343.64261168384877</v>
      </c>
      <c r="M467" s="67">
        <f t="shared" si="46"/>
        <v>1280.109</v>
      </c>
      <c r="N467" s="64" t="s">
        <v>42</v>
      </c>
      <c r="O467" s="24"/>
    </row>
    <row r="468" spans="4:15" ht="108" customHeight="1">
      <c r="D468" s="35">
        <v>163</v>
      </c>
      <c r="E468" s="35"/>
      <c r="F468" s="64" t="s">
        <v>88</v>
      </c>
      <c r="G468" s="64"/>
      <c r="H468" s="81" t="s">
        <v>75</v>
      </c>
      <c r="I468" s="81" t="s">
        <v>41</v>
      </c>
      <c r="J468" s="73">
        <v>429900</v>
      </c>
      <c r="K468" s="100">
        <v>2.947</v>
      </c>
      <c r="L468" s="79">
        <f t="shared" si="47"/>
        <v>339.328130302002</v>
      </c>
      <c r="M468" s="67">
        <f t="shared" si="46"/>
        <v>1266.9153000000001</v>
      </c>
      <c r="N468" s="64" t="s">
        <v>42</v>
      </c>
      <c r="O468" s="24"/>
    </row>
    <row r="469" spans="4:15" ht="108" customHeight="1">
      <c r="D469" s="35">
        <v>163</v>
      </c>
      <c r="E469" s="35"/>
      <c r="F469" s="95" t="s">
        <v>88</v>
      </c>
      <c r="G469" s="95"/>
      <c r="H469" s="121" t="s">
        <v>344</v>
      </c>
      <c r="I469" s="121" t="s">
        <v>41</v>
      </c>
      <c r="J469" s="73">
        <v>423900</v>
      </c>
      <c r="K469" s="111">
        <v>3.3</v>
      </c>
      <c r="L469" s="96">
        <f t="shared" si="47"/>
        <v>303.03030303030306</v>
      </c>
      <c r="M469" s="67">
        <f t="shared" si="46"/>
        <v>1398.87</v>
      </c>
      <c r="N469" s="95" t="s">
        <v>42</v>
      </c>
      <c r="O469" s="24"/>
    </row>
    <row r="470" spans="4:15" s="61" customFormat="1" ht="103.5" customHeight="1">
      <c r="D470" s="59">
        <v>163</v>
      </c>
      <c r="E470" s="59"/>
      <c r="F470" s="223" t="s">
        <v>88</v>
      </c>
      <c r="G470" s="223" t="s">
        <v>468</v>
      </c>
      <c r="H470" s="223" t="s">
        <v>91</v>
      </c>
      <c r="I470" s="223" t="s">
        <v>41</v>
      </c>
      <c r="J470" s="211">
        <v>431900</v>
      </c>
      <c r="K470" s="224">
        <v>3.7</v>
      </c>
      <c r="L470" s="225">
        <f t="shared" si="47"/>
        <v>270.27027027027026</v>
      </c>
      <c r="M470" s="215">
        <f t="shared" si="46"/>
        <v>1598.03</v>
      </c>
      <c r="N470" s="223" t="s">
        <v>42</v>
      </c>
      <c r="O470" s="60"/>
    </row>
    <row r="471" spans="4:15" ht="103.5" customHeight="1">
      <c r="D471" s="35">
        <v>163</v>
      </c>
      <c r="E471" s="47"/>
      <c r="F471" s="64" t="s">
        <v>88</v>
      </c>
      <c r="G471" s="64"/>
      <c r="H471" s="81" t="s">
        <v>38</v>
      </c>
      <c r="I471" s="81" t="s">
        <v>41</v>
      </c>
      <c r="J471" s="73">
        <v>396900</v>
      </c>
      <c r="K471" s="100">
        <v>3.92</v>
      </c>
      <c r="L471" s="79">
        <f t="shared" si="47"/>
        <v>255.10204081632654</v>
      </c>
      <c r="M471" s="67">
        <f t="shared" si="46"/>
        <v>1555.848</v>
      </c>
      <c r="N471" s="64" t="s">
        <v>42</v>
      </c>
      <c r="O471" s="24"/>
    </row>
    <row r="472" spans="4:15" ht="103.5" customHeight="1" hidden="1">
      <c r="D472" s="35">
        <v>163</v>
      </c>
      <c r="E472" s="47"/>
      <c r="F472" s="64" t="s">
        <v>88</v>
      </c>
      <c r="G472" s="64"/>
      <c r="H472" s="81" t="s">
        <v>351</v>
      </c>
      <c r="I472" s="81" t="s">
        <v>41</v>
      </c>
      <c r="J472" s="73">
        <v>386900</v>
      </c>
      <c r="K472" s="100">
        <v>4.456</v>
      </c>
      <c r="L472" s="79">
        <f t="shared" si="47"/>
        <v>224.41651705565528</v>
      </c>
      <c r="M472" s="67">
        <f t="shared" si="46"/>
        <v>1724.0264000000002</v>
      </c>
      <c r="N472" s="64" t="s">
        <v>42</v>
      </c>
      <c r="O472" s="24"/>
    </row>
    <row r="473" spans="4:15" ht="110.25" customHeight="1">
      <c r="D473" s="35">
        <v>163</v>
      </c>
      <c r="E473" s="47"/>
      <c r="F473" s="64" t="s">
        <v>88</v>
      </c>
      <c r="G473" s="64"/>
      <c r="H473" s="81" t="s">
        <v>295</v>
      </c>
      <c r="I473" s="81" t="s">
        <v>41</v>
      </c>
      <c r="J473" s="73"/>
      <c r="K473" s="100">
        <v>4.7</v>
      </c>
      <c r="L473" s="79">
        <f t="shared" si="47"/>
        <v>212.7659574468085</v>
      </c>
      <c r="M473" s="67">
        <f t="shared" si="46"/>
        <v>0</v>
      </c>
      <c r="N473" s="64" t="s">
        <v>42</v>
      </c>
      <c r="O473" s="24"/>
    </row>
    <row r="474" spans="4:15" ht="110.25" customHeight="1" hidden="1">
      <c r="D474" s="35">
        <v>163</v>
      </c>
      <c r="E474" s="47"/>
      <c r="F474" s="64" t="s">
        <v>88</v>
      </c>
      <c r="G474" s="64"/>
      <c r="H474" s="81" t="s">
        <v>360</v>
      </c>
      <c r="I474" s="81" t="s">
        <v>41</v>
      </c>
      <c r="J474" s="73"/>
      <c r="K474" s="65">
        <v>5.002</v>
      </c>
      <c r="L474" s="79">
        <f t="shared" si="47"/>
        <v>199.92003198720514</v>
      </c>
      <c r="M474" s="67">
        <f t="shared" si="46"/>
        <v>0</v>
      </c>
      <c r="N474" s="64" t="s">
        <v>42</v>
      </c>
      <c r="O474" s="24"/>
    </row>
    <row r="475" spans="4:15" ht="108" customHeight="1" hidden="1">
      <c r="D475" s="35">
        <v>163</v>
      </c>
      <c r="E475" s="47"/>
      <c r="F475" s="64" t="s">
        <v>88</v>
      </c>
      <c r="G475" s="64"/>
      <c r="H475" s="81" t="s">
        <v>283</v>
      </c>
      <c r="I475" s="81" t="s">
        <v>41</v>
      </c>
      <c r="J475" s="73">
        <v>386900</v>
      </c>
      <c r="K475" s="65">
        <v>5.57</v>
      </c>
      <c r="L475" s="79">
        <f t="shared" si="47"/>
        <v>179.53321364452424</v>
      </c>
      <c r="M475" s="67">
        <f t="shared" si="46"/>
        <v>2155.033</v>
      </c>
      <c r="N475" s="64" t="s">
        <v>42</v>
      </c>
      <c r="O475" s="24"/>
    </row>
    <row r="476" spans="4:15" ht="108" customHeight="1" hidden="1">
      <c r="D476" s="35">
        <v>163</v>
      </c>
      <c r="E476" s="47"/>
      <c r="F476" s="64" t="s">
        <v>88</v>
      </c>
      <c r="G476" s="64"/>
      <c r="H476" s="81" t="s">
        <v>261</v>
      </c>
      <c r="I476" s="81" t="s">
        <v>41</v>
      </c>
      <c r="J476" s="73">
        <v>446900</v>
      </c>
      <c r="K476" s="65">
        <v>3.65</v>
      </c>
      <c r="L476" s="79">
        <f t="shared" si="47"/>
        <v>273.972602739726</v>
      </c>
      <c r="M476" s="67">
        <f t="shared" si="46"/>
        <v>1631.185</v>
      </c>
      <c r="N476" s="64" t="s">
        <v>42</v>
      </c>
      <c r="O476" s="24"/>
    </row>
    <row r="477" spans="4:15" ht="108" customHeight="1">
      <c r="D477" s="35">
        <v>163</v>
      </c>
      <c r="E477" s="47"/>
      <c r="F477" s="64" t="s">
        <v>88</v>
      </c>
      <c r="G477" s="64"/>
      <c r="H477" s="81" t="s">
        <v>78</v>
      </c>
      <c r="I477" s="81" t="s">
        <v>41</v>
      </c>
      <c r="J477" s="73">
        <v>429900</v>
      </c>
      <c r="K477" s="65">
        <v>4.1</v>
      </c>
      <c r="L477" s="79">
        <f t="shared" si="47"/>
        <v>243.90243902439028</v>
      </c>
      <c r="M477" s="67">
        <f aca="true" t="shared" si="48" ref="M477:M509">J477*K477/1000</f>
        <v>1762.5899999999997</v>
      </c>
      <c r="N477" s="64" t="s">
        <v>42</v>
      </c>
      <c r="O477" s="24"/>
    </row>
    <row r="478" spans="4:15" ht="108" customHeight="1">
      <c r="D478" s="35">
        <v>163</v>
      </c>
      <c r="E478" s="35"/>
      <c r="F478" s="97" t="s">
        <v>88</v>
      </c>
      <c r="G478" s="97"/>
      <c r="H478" s="122" t="s">
        <v>325</v>
      </c>
      <c r="I478" s="122" t="s">
        <v>41</v>
      </c>
      <c r="J478" s="73">
        <v>423900</v>
      </c>
      <c r="K478" s="129">
        <v>4.45</v>
      </c>
      <c r="L478" s="98">
        <f t="shared" si="47"/>
        <v>224.7191011235955</v>
      </c>
      <c r="M478" s="67">
        <f t="shared" si="48"/>
        <v>1886.355</v>
      </c>
      <c r="N478" s="97" t="s">
        <v>42</v>
      </c>
      <c r="O478" s="24"/>
    </row>
    <row r="479" spans="4:15" ht="107.25" customHeight="1" hidden="1">
      <c r="D479" s="35">
        <v>163</v>
      </c>
      <c r="E479" s="35"/>
      <c r="F479" s="64" t="s">
        <v>88</v>
      </c>
      <c r="G479" s="99"/>
      <c r="H479" s="81" t="s">
        <v>118</v>
      </c>
      <c r="I479" s="81" t="s">
        <v>41</v>
      </c>
      <c r="J479" s="73"/>
      <c r="K479" s="65">
        <v>4.8</v>
      </c>
      <c r="L479" s="79">
        <f t="shared" si="47"/>
        <v>208.33333333333334</v>
      </c>
      <c r="M479" s="67">
        <f t="shared" si="48"/>
        <v>0</v>
      </c>
      <c r="N479" s="64" t="s">
        <v>42</v>
      </c>
      <c r="O479" s="24"/>
    </row>
    <row r="480" spans="4:15" ht="108" customHeight="1">
      <c r="D480" s="35">
        <v>163</v>
      </c>
      <c r="E480" s="35"/>
      <c r="F480" s="64" t="s">
        <v>88</v>
      </c>
      <c r="G480" s="64"/>
      <c r="H480" s="81" t="s">
        <v>63</v>
      </c>
      <c r="I480" s="81" t="s">
        <v>41</v>
      </c>
      <c r="J480" s="73">
        <v>396900</v>
      </c>
      <c r="K480" s="65">
        <v>5.23</v>
      </c>
      <c r="L480" s="79">
        <f t="shared" si="47"/>
        <v>191.20458891013382</v>
      </c>
      <c r="M480" s="67">
        <f t="shared" si="48"/>
        <v>2075.7870000000003</v>
      </c>
      <c r="N480" s="64" t="s">
        <v>42</v>
      </c>
      <c r="O480" s="24"/>
    </row>
    <row r="481" spans="4:15" ht="108" customHeight="1">
      <c r="D481" s="35">
        <v>163</v>
      </c>
      <c r="E481" s="35"/>
      <c r="F481" s="64" t="s">
        <v>88</v>
      </c>
      <c r="G481" s="64"/>
      <c r="H481" s="81" t="s">
        <v>343</v>
      </c>
      <c r="I481" s="81" t="s">
        <v>41</v>
      </c>
      <c r="J481" s="73">
        <v>376900</v>
      </c>
      <c r="K481" s="65">
        <v>6.34</v>
      </c>
      <c r="L481" s="79">
        <f t="shared" si="47"/>
        <v>157.72870662460568</v>
      </c>
      <c r="M481" s="67">
        <f t="shared" si="48"/>
        <v>2389.546</v>
      </c>
      <c r="N481" s="64" t="s">
        <v>42</v>
      </c>
      <c r="O481" s="24"/>
    </row>
    <row r="482" spans="4:15" ht="108" customHeight="1" hidden="1">
      <c r="D482" s="35">
        <v>163</v>
      </c>
      <c r="E482" s="35"/>
      <c r="F482" s="64" t="s">
        <v>88</v>
      </c>
      <c r="G482" s="64"/>
      <c r="H482" s="64" t="s">
        <v>172</v>
      </c>
      <c r="I482" s="81" t="s">
        <v>41</v>
      </c>
      <c r="J482" s="73">
        <v>386900</v>
      </c>
      <c r="K482" s="65">
        <v>6.065</v>
      </c>
      <c r="L482" s="79">
        <f aca="true" t="shared" si="49" ref="L482:L500">1000/K482</f>
        <v>164.88046166529264</v>
      </c>
      <c r="M482" s="67">
        <f t="shared" si="48"/>
        <v>2346.5485</v>
      </c>
      <c r="N482" s="64" t="s">
        <v>42</v>
      </c>
      <c r="O482" s="24"/>
    </row>
    <row r="483" spans="4:15" ht="108" customHeight="1">
      <c r="D483" s="35">
        <v>163</v>
      </c>
      <c r="E483" s="35"/>
      <c r="F483" s="64" t="s">
        <v>88</v>
      </c>
      <c r="G483" s="64"/>
      <c r="H483" s="64" t="s">
        <v>176</v>
      </c>
      <c r="I483" s="81" t="s">
        <v>41</v>
      </c>
      <c r="J483" s="73">
        <v>376900</v>
      </c>
      <c r="K483" s="65">
        <v>6.35</v>
      </c>
      <c r="L483" s="79">
        <f>1000/K483</f>
        <v>157.48031496062993</v>
      </c>
      <c r="M483" s="67">
        <f t="shared" si="48"/>
        <v>2393.315</v>
      </c>
      <c r="N483" s="64" t="s">
        <v>42</v>
      </c>
      <c r="O483" s="24"/>
    </row>
    <row r="484" spans="4:15" ht="108" customHeight="1" hidden="1">
      <c r="D484" s="35">
        <v>163</v>
      </c>
      <c r="E484" s="35"/>
      <c r="F484" s="64" t="s">
        <v>88</v>
      </c>
      <c r="G484" s="64"/>
      <c r="H484" s="64" t="s">
        <v>227</v>
      </c>
      <c r="I484" s="81" t="s">
        <v>41</v>
      </c>
      <c r="J484" s="73">
        <v>386900</v>
      </c>
      <c r="K484" s="65">
        <v>6.8</v>
      </c>
      <c r="L484" s="79">
        <f>1000/K484</f>
        <v>147.05882352941177</v>
      </c>
      <c r="M484" s="67">
        <f t="shared" si="48"/>
        <v>2630.92</v>
      </c>
      <c r="N484" s="64" t="s">
        <v>42</v>
      </c>
      <c r="O484" s="24"/>
    </row>
    <row r="485" spans="4:15" ht="108" customHeight="1" hidden="1">
      <c r="D485" s="35">
        <v>163</v>
      </c>
      <c r="E485" s="35"/>
      <c r="F485" s="64" t="s">
        <v>88</v>
      </c>
      <c r="G485" s="64"/>
      <c r="H485" s="81" t="s">
        <v>84</v>
      </c>
      <c r="I485" s="81" t="s">
        <v>41</v>
      </c>
      <c r="J485" s="73">
        <v>386900</v>
      </c>
      <c r="K485" s="100">
        <v>7</v>
      </c>
      <c r="L485" s="79">
        <f t="shared" si="49"/>
        <v>142.85714285714286</v>
      </c>
      <c r="M485" s="67">
        <f t="shared" si="48"/>
        <v>2708.3</v>
      </c>
      <c r="N485" s="64" t="s">
        <v>42</v>
      </c>
      <c r="O485" s="24"/>
    </row>
    <row r="486" spans="4:15" ht="108" customHeight="1" hidden="1">
      <c r="D486" s="35">
        <v>163</v>
      </c>
      <c r="E486" s="35"/>
      <c r="F486" s="64" t="s">
        <v>88</v>
      </c>
      <c r="G486" s="64"/>
      <c r="H486" s="64" t="s">
        <v>137</v>
      </c>
      <c r="I486" s="81" t="s">
        <v>41</v>
      </c>
      <c r="J486" s="73">
        <v>431900</v>
      </c>
      <c r="K486" s="100">
        <v>6.96</v>
      </c>
      <c r="L486" s="79">
        <f t="shared" si="49"/>
        <v>143.67816091954023</v>
      </c>
      <c r="M486" s="67">
        <f t="shared" si="48"/>
        <v>3006.024</v>
      </c>
      <c r="N486" s="64" t="s">
        <v>42</v>
      </c>
      <c r="O486" s="24"/>
    </row>
    <row r="487" spans="4:15" ht="108" customHeight="1" hidden="1">
      <c r="D487" s="35">
        <v>163</v>
      </c>
      <c r="E487" s="35"/>
      <c r="F487" s="154" t="s">
        <v>88</v>
      </c>
      <c r="G487" s="154"/>
      <c r="H487" s="155" t="s">
        <v>342</v>
      </c>
      <c r="I487" s="155" t="s">
        <v>47</v>
      </c>
      <c r="J487" s="73">
        <v>386900</v>
      </c>
      <c r="K487" s="156">
        <v>7.72</v>
      </c>
      <c r="L487" s="79">
        <f t="shared" si="49"/>
        <v>129.5336787564767</v>
      </c>
      <c r="M487" s="158">
        <f t="shared" si="48"/>
        <v>2986.868</v>
      </c>
      <c r="N487" s="154" t="s">
        <v>42</v>
      </c>
      <c r="O487" s="24"/>
    </row>
    <row r="488" spans="4:15" ht="108" customHeight="1" hidden="1">
      <c r="D488" s="35">
        <v>163</v>
      </c>
      <c r="E488" s="35"/>
      <c r="F488" s="64" t="s">
        <v>88</v>
      </c>
      <c r="G488" s="64"/>
      <c r="H488" s="64" t="s">
        <v>223</v>
      </c>
      <c r="I488" s="81" t="s">
        <v>41</v>
      </c>
      <c r="J488" s="136">
        <v>465900</v>
      </c>
      <c r="K488" s="65">
        <v>8.8</v>
      </c>
      <c r="L488" s="79">
        <f>1000/K488</f>
        <v>113.63636363636363</v>
      </c>
      <c r="M488" s="67">
        <f t="shared" si="48"/>
        <v>4099.92</v>
      </c>
      <c r="N488" s="64" t="s">
        <v>42</v>
      </c>
      <c r="O488" s="24"/>
    </row>
    <row r="489" spans="4:82" ht="108" customHeight="1" hidden="1">
      <c r="D489" s="35">
        <v>163</v>
      </c>
      <c r="E489" s="35"/>
      <c r="F489" s="64" t="s">
        <v>88</v>
      </c>
      <c r="G489" s="64"/>
      <c r="H489" s="64" t="s">
        <v>165</v>
      </c>
      <c r="I489" s="81" t="s">
        <v>41</v>
      </c>
      <c r="J489" s="136">
        <v>465900</v>
      </c>
      <c r="K489" s="65">
        <v>9.38</v>
      </c>
      <c r="L489" s="79">
        <f t="shared" si="49"/>
        <v>106.60980810234541</v>
      </c>
      <c r="M489" s="67">
        <f t="shared" si="48"/>
        <v>4370.142</v>
      </c>
      <c r="N489" s="64" t="s">
        <v>42</v>
      </c>
      <c r="O489" s="24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  <c r="BA489" s="25"/>
      <c r="BB489" s="25"/>
      <c r="BC489" s="25"/>
      <c r="BD489" s="25"/>
      <c r="BE489" s="25"/>
      <c r="BF489" s="25"/>
      <c r="BG489" s="25"/>
      <c r="BH489" s="25"/>
      <c r="BI489" s="25"/>
      <c r="BJ489" s="25"/>
      <c r="BK489" s="25"/>
      <c r="BL489" s="25"/>
      <c r="BM489" s="25"/>
      <c r="BN489" s="25"/>
      <c r="BO489" s="25"/>
      <c r="BP489" s="25"/>
      <c r="BQ489" s="25"/>
      <c r="BR489" s="25"/>
      <c r="BS489" s="25"/>
      <c r="BT489" s="25"/>
      <c r="BU489" s="25"/>
      <c r="BV489" s="25"/>
      <c r="BW489" s="25"/>
      <c r="BX489" s="25"/>
      <c r="BY489" s="25"/>
      <c r="BZ489" s="25"/>
      <c r="CA489" s="25"/>
      <c r="CB489" s="25"/>
      <c r="CC489" s="25"/>
      <c r="CD489" s="25"/>
    </row>
    <row r="490" spans="4:82" ht="108" customHeight="1">
      <c r="D490" s="35">
        <v>168</v>
      </c>
      <c r="E490" s="35"/>
      <c r="F490" s="64" t="s">
        <v>88</v>
      </c>
      <c r="G490" s="64"/>
      <c r="H490" s="64" t="s">
        <v>198</v>
      </c>
      <c r="I490" s="81" t="s">
        <v>41</v>
      </c>
      <c r="J490" s="73">
        <v>429900</v>
      </c>
      <c r="K490" s="100">
        <v>3.66</v>
      </c>
      <c r="L490" s="79">
        <f>1000/K490</f>
        <v>273.22404371584696</v>
      </c>
      <c r="M490" s="67">
        <f t="shared" si="48"/>
        <v>1573.434</v>
      </c>
      <c r="N490" s="64" t="s">
        <v>42</v>
      </c>
      <c r="O490" s="24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  <c r="BA490" s="25"/>
      <c r="BB490" s="25"/>
      <c r="BC490" s="25"/>
      <c r="BD490" s="25"/>
      <c r="BE490" s="25"/>
      <c r="BF490" s="25"/>
      <c r="BG490" s="25"/>
      <c r="BH490" s="25"/>
      <c r="BI490" s="25"/>
      <c r="BJ490" s="25"/>
      <c r="BK490" s="25"/>
      <c r="BL490" s="25"/>
      <c r="BM490" s="25"/>
      <c r="BN490" s="25"/>
      <c r="BO490" s="25"/>
      <c r="BP490" s="25"/>
      <c r="BQ490" s="25"/>
      <c r="BR490" s="25"/>
      <c r="BS490" s="25"/>
      <c r="BT490" s="25"/>
      <c r="BU490" s="25"/>
      <c r="BV490" s="25"/>
      <c r="BW490" s="25"/>
      <c r="BX490" s="25"/>
      <c r="BY490" s="25"/>
      <c r="BZ490" s="25"/>
      <c r="CA490" s="25"/>
      <c r="CB490" s="25"/>
      <c r="CC490" s="25"/>
      <c r="CD490" s="25"/>
    </row>
    <row r="491" spans="4:82" ht="108" customHeight="1">
      <c r="D491" s="35">
        <v>168</v>
      </c>
      <c r="E491" s="35"/>
      <c r="F491" s="64" t="s">
        <v>88</v>
      </c>
      <c r="G491" s="64"/>
      <c r="H491" s="81" t="s">
        <v>199</v>
      </c>
      <c r="I491" s="81" t="s">
        <v>41</v>
      </c>
      <c r="J491" s="73">
        <v>421900</v>
      </c>
      <c r="K491" s="100">
        <v>4.4</v>
      </c>
      <c r="L491" s="79">
        <f>1000/K491</f>
        <v>227.27272727272725</v>
      </c>
      <c r="M491" s="67">
        <f t="shared" si="48"/>
        <v>1856.3600000000001</v>
      </c>
      <c r="N491" s="64" t="s">
        <v>42</v>
      </c>
      <c r="O491" s="24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  <c r="BA491" s="25"/>
      <c r="BB491" s="25"/>
      <c r="BC491" s="25"/>
      <c r="BD491" s="25"/>
      <c r="BE491" s="25"/>
      <c r="BF491" s="25"/>
      <c r="BG491" s="25"/>
      <c r="BH491" s="25"/>
      <c r="BI491" s="25"/>
      <c r="BJ491" s="25"/>
      <c r="BK491" s="25"/>
      <c r="BL491" s="25"/>
      <c r="BM491" s="25"/>
      <c r="BN491" s="25"/>
      <c r="BO491" s="25"/>
      <c r="BP491" s="25"/>
      <c r="BQ491" s="25"/>
      <c r="BR491" s="25"/>
      <c r="BS491" s="25"/>
      <c r="BT491" s="25"/>
      <c r="BU491" s="25"/>
      <c r="BV491" s="25"/>
      <c r="BW491" s="25"/>
      <c r="BX491" s="25"/>
      <c r="BY491" s="25"/>
      <c r="BZ491" s="25"/>
      <c r="CA491" s="25"/>
      <c r="CB491" s="25"/>
      <c r="CC491" s="25"/>
      <c r="CD491" s="25"/>
    </row>
    <row r="492" spans="4:82" ht="108" customHeight="1" hidden="1">
      <c r="D492" s="35">
        <v>168</v>
      </c>
      <c r="E492" s="35"/>
      <c r="F492" s="64" t="s">
        <v>88</v>
      </c>
      <c r="G492" s="64"/>
      <c r="H492" s="64" t="s">
        <v>236</v>
      </c>
      <c r="I492" s="81" t="s">
        <v>41</v>
      </c>
      <c r="J492" s="73"/>
      <c r="K492" s="100">
        <v>4.45</v>
      </c>
      <c r="L492" s="79">
        <f>1000/K492</f>
        <v>224.7191011235955</v>
      </c>
      <c r="M492" s="67">
        <f t="shared" si="48"/>
        <v>0</v>
      </c>
      <c r="N492" s="64" t="s">
        <v>42</v>
      </c>
      <c r="O492" s="24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  <c r="BA492" s="25"/>
      <c r="BB492" s="25"/>
      <c r="BC492" s="25"/>
      <c r="BD492" s="25"/>
      <c r="BE492" s="25"/>
      <c r="BF492" s="25"/>
      <c r="BG492" s="25"/>
      <c r="BH492" s="25"/>
      <c r="BI492" s="25"/>
      <c r="BJ492" s="25"/>
      <c r="BK492" s="25"/>
      <c r="BL492" s="25"/>
      <c r="BM492" s="25"/>
      <c r="BN492" s="25"/>
      <c r="BO492" s="25"/>
      <c r="BP492" s="25"/>
      <c r="BQ492" s="25"/>
      <c r="BR492" s="25"/>
      <c r="BS492" s="25"/>
      <c r="BT492" s="25"/>
      <c r="BU492" s="25"/>
      <c r="BV492" s="25"/>
      <c r="BW492" s="25"/>
      <c r="BX492" s="25"/>
      <c r="BY492" s="25"/>
      <c r="BZ492" s="25"/>
      <c r="CA492" s="25"/>
      <c r="CB492" s="25"/>
      <c r="CC492" s="25"/>
      <c r="CD492" s="25"/>
    </row>
    <row r="493" spans="4:82" ht="108" customHeight="1">
      <c r="D493" s="35">
        <v>168</v>
      </c>
      <c r="E493" s="35"/>
      <c r="F493" s="64" t="s">
        <v>88</v>
      </c>
      <c r="G493" s="64"/>
      <c r="H493" s="81" t="s">
        <v>143</v>
      </c>
      <c r="I493" s="81" t="s">
        <v>41</v>
      </c>
      <c r="J493" s="73">
        <v>396900</v>
      </c>
      <c r="K493" s="100">
        <v>4.95</v>
      </c>
      <c r="L493" s="79">
        <f t="shared" si="49"/>
        <v>202.02020202020202</v>
      </c>
      <c r="M493" s="67">
        <f t="shared" si="48"/>
        <v>1964.655</v>
      </c>
      <c r="N493" s="64" t="s">
        <v>42</v>
      </c>
      <c r="O493" s="24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  <c r="BA493" s="25"/>
      <c r="BB493" s="25"/>
      <c r="BC493" s="25"/>
      <c r="BD493" s="25"/>
      <c r="BE493" s="25"/>
      <c r="BF493" s="25"/>
      <c r="BG493" s="25"/>
      <c r="BH493" s="25"/>
      <c r="BI493" s="25"/>
      <c r="BJ493" s="25"/>
      <c r="BK493" s="25"/>
      <c r="BL493" s="25"/>
      <c r="BM493" s="25"/>
      <c r="BN493" s="25"/>
      <c r="BO493" s="25"/>
      <c r="BP493" s="25"/>
      <c r="BQ493" s="25"/>
      <c r="BR493" s="25"/>
      <c r="BS493" s="25"/>
      <c r="BT493" s="25"/>
      <c r="BU493" s="25"/>
      <c r="BV493" s="25"/>
      <c r="BW493" s="25"/>
      <c r="BX493" s="25"/>
      <c r="BY493" s="25"/>
      <c r="BZ493" s="25"/>
      <c r="CA493" s="25"/>
      <c r="CB493" s="25"/>
      <c r="CC493" s="25"/>
      <c r="CD493" s="25"/>
    </row>
    <row r="494" spans="4:82" ht="108" customHeight="1" hidden="1">
      <c r="D494" s="35">
        <v>168</v>
      </c>
      <c r="E494" s="35"/>
      <c r="F494" s="64" t="s">
        <v>88</v>
      </c>
      <c r="G494" s="64"/>
      <c r="H494" s="64" t="s">
        <v>266</v>
      </c>
      <c r="I494" s="81" t="s">
        <v>41</v>
      </c>
      <c r="J494" s="73"/>
      <c r="K494" s="65">
        <v>5.7</v>
      </c>
      <c r="L494" s="79">
        <f t="shared" si="49"/>
        <v>175.43859649122805</v>
      </c>
      <c r="M494" s="67">
        <f t="shared" si="48"/>
        <v>0</v>
      </c>
      <c r="N494" s="64" t="s">
        <v>42</v>
      </c>
      <c r="O494" s="24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5"/>
      <c r="BD494" s="25"/>
      <c r="BE494" s="25"/>
      <c r="BF494" s="25"/>
      <c r="BG494" s="25"/>
      <c r="BH494" s="25"/>
      <c r="BI494" s="25"/>
      <c r="BJ494" s="25"/>
      <c r="BK494" s="25"/>
      <c r="BL494" s="25"/>
      <c r="BM494" s="25"/>
      <c r="BN494" s="25"/>
      <c r="BO494" s="25"/>
      <c r="BP494" s="25"/>
      <c r="BQ494" s="25"/>
      <c r="BR494" s="25"/>
      <c r="BS494" s="25"/>
      <c r="BT494" s="25"/>
      <c r="BU494" s="25"/>
      <c r="BV494" s="25"/>
      <c r="BW494" s="25"/>
      <c r="BX494" s="25"/>
      <c r="BY494" s="25"/>
      <c r="BZ494" s="25"/>
      <c r="CA494" s="25"/>
      <c r="CB494" s="25"/>
      <c r="CC494" s="25"/>
      <c r="CD494" s="25"/>
    </row>
    <row r="495" spans="4:82" ht="108" customHeight="1" hidden="1">
      <c r="D495" s="35">
        <v>168</v>
      </c>
      <c r="E495" s="35"/>
      <c r="F495" s="64" t="s">
        <v>88</v>
      </c>
      <c r="G495" s="64"/>
      <c r="H495" s="64" t="s">
        <v>280</v>
      </c>
      <c r="I495" s="81" t="s">
        <v>41</v>
      </c>
      <c r="J495" s="73"/>
      <c r="K495" s="65">
        <v>6</v>
      </c>
      <c r="L495" s="79">
        <f>1000/K495</f>
        <v>166.66666666666666</v>
      </c>
      <c r="M495" s="67">
        <f t="shared" si="48"/>
        <v>0</v>
      </c>
      <c r="N495" s="64" t="s">
        <v>42</v>
      </c>
      <c r="O495" s="24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5"/>
      <c r="BL495" s="25"/>
      <c r="BM495" s="25"/>
      <c r="BN495" s="25"/>
      <c r="BO495" s="25"/>
      <c r="BP495" s="25"/>
      <c r="BQ495" s="25"/>
      <c r="BR495" s="25"/>
      <c r="BS495" s="25"/>
      <c r="BT495" s="25"/>
      <c r="BU495" s="25"/>
      <c r="BV495" s="25"/>
      <c r="BW495" s="25"/>
      <c r="BX495" s="25"/>
      <c r="BY495" s="25"/>
      <c r="BZ495" s="25"/>
      <c r="CA495" s="25"/>
      <c r="CB495" s="25"/>
      <c r="CC495" s="25"/>
      <c r="CD495" s="25"/>
    </row>
    <row r="496" spans="4:82" ht="108" customHeight="1" hidden="1">
      <c r="D496" s="35">
        <v>168</v>
      </c>
      <c r="E496" s="35"/>
      <c r="F496" s="64" t="s">
        <v>88</v>
      </c>
      <c r="G496" s="64"/>
      <c r="H496" s="64" t="s">
        <v>288</v>
      </c>
      <c r="I496" s="81" t="s">
        <v>41</v>
      </c>
      <c r="J496" s="73"/>
      <c r="K496" s="65">
        <v>6.5</v>
      </c>
      <c r="L496" s="79">
        <f>1000/K496</f>
        <v>153.84615384615384</v>
      </c>
      <c r="M496" s="67">
        <f t="shared" si="48"/>
        <v>0</v>
      </c>
      <c r="N496" s="64" t="s">
        <v>42</v>
      </c>
      <c r="O496" s="24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5"/>
      <c r="BD496" s="25"/>
      <c r="BE496" s="25"/>
      <c r="BF496" s="25"/>
      <c r="BG496" s="25"/>
      <c r="BH496" s="25"/>
      <c r="BI496" s="25"/>
      <c r="BJ496" s="25"/>
      <c r="BK496" s="25"/>
      <c r="BL496" s="25"/>
      <c r="BM496" s="25"/>
      <c r="BN496" s="25"/>
      <c r="BO496" s="25"/>
      <c r="BP496" s="25"/>
      <c r="BQ496" s="25"/>
      <c r="BR496" s="25"/>
      <c r="BS496" s="25"/>
      <c r="BT496" s="25"/>
      <c r="BU496" s="25"/>
      <c r="BV496" s="25"/>
      <c r="BW496" s="25"/>
      <c r="BX496" s="25"/>
      <c r="BY496" s="25"/>
      <c r="BZ496" s="25"/>
      <c r="CA496" s="25"/>
      <c r="CB496" s="25"/>
      <c r="CC496" s="25"/>
      <c r="CD496" s="25"/>
    </row>
    <row r="497" spans="4:82" ht="108" customHeight="1">
      <c r="D497" s="35">
        <v>168</v>
      </c>
      <c r="E497" s="35"/>
      <c r="F497" s="64" t="s">
        <v>88</v>
      </c>
      <c r="G497" s="64"/>
      <c r="H497" s="64" t="s">
        <v>228</v>
      </c>
      <c r="I497" s="81" t="s">
        <v>41</v>
      </c>
      <c r="J497" s="73">
        <v>376900</v>
      </c>
      <c r="K497" s="100">
        <v>6.3</v>
      </c>
      <c r="L497" s="79">
        <f t="shared" si="49"/>
        <v>158.73015873015873</v>
      </c>
      <c r="M497" s="67">
        <f t="shared" si="48"/>
        <v>2374.47</v>
      </c>
      <c r="N497" s="64" t="s">
        <v>42</v>
      </c>
      <c r="O497" s="24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5"/>
      <c r="BD497" s="25"/>
      <c r="BE497" s="25"/>
      <c r="BF497" s="25"/>
      <c r="BG497" s="25"/>
      <c r="BH497" s="25"/>
      <c r="BI497" s="25"/>
      <c r="BJ497" s="25"/>
      <c r="BK497" s="25"/>
      <c r="BL497" s="25"/>
      <c r="BM497" s="25"/>
      <c r="BN497" s="25"/>
      <c r="BO497" s="25"/>
      <c r="BP497" s="25"/>
      <c r="BQ497" s="25"/>
      <c r="BR497" s="25"/>
      <c r="BS497" s="25"/>
      <c r="BT497" s="25"/>
      <c r="BU497" s="25"/>
      <c r="BV497" s="25"/>
      <c r="BW497" s="25"/>
      <c r="BX497" s="25"/>
      <c r="BY497" s="25"/>
      <c r="BZ497" s="25"/>
      <c r="CA497" s="25"/>
      <c r="CB497" s="25"/>
      <c r="CC497" s="25"/>
      <c r="CD497" s="25"/>
    </row>
    <row r="498" spans="4:82" ht="108" customHeight="1">
      <c r="D498" s="35">
        <v>168</v>
      </c>
      <c r="E498" s="35"/>
      <c r="F498" s="64" t="s">
        <v>88</v>
      </c>
      <c r="G498" s="64"/>
      <c r="H498" s="64" t="s">
        <v>349</v>
      </c>
      <c r="I498" s="81" t="s">
        <v>41</v>
      </c>
      <c r="J498" s="73"/>
      <c r="K498" s="65">
        <v>7.25</v>
      </c>
      <c r="L498" s="79">
        <f t="shared" si="49"/>
        <v>137.93103448275863</v>
      </c>
      <c r="M498" s="67">
        <f t="shared" si="48"/>
        <v>0</v>
      </c>
      <c r="N498" s="64" t="s">
        <v>42</v>
      </c>
      <c r="O498" s="24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5"/>
      <c r="BD498" s="25"/>
      <c r="BE498" s="25"/>
      <c r="BF498" s="25"/>
      <c r="BG498" s="25"/>
      <c r="BH498" s="25"/>
      <c r="BI498" s="25"/>
      <c r="BJ498" s="25"/>
      <c r="BK498" s="25"/>
      <c r="BL498" s="25"/>
      <c r="BM498" s="25"/>
      <c r="BN498" s="25"/>
      <c r="BO498" s="25"/>
      <c r="BP498" s="25"/>
      <c r="BQ498" s="25"/>
      <c r="BR498" s="25"/>
      <c r="BS498" s="25"/>
      <c r="BT498" s="25"/>
      <c r="BU498" s="25"/>
      <c r="BV498" s="25"/>
      <c r="BW498" s="25"/>
      <c r="BX498" s="25"/>
      <c r="BY498" s="25"/>
      <c r="BZ498" s="25"/>
      <c r="CA498" s="25"/>
      <c r="CB498" s="25"/>
      <c r="CC498" s="25"/>
      <c r="CD498" s="25"/>
    </row>
    <row r="499" spans="4:82" ht="108" customHeight="1" hidden="1">
      <c r="D499" s="35">
        <v>168</v>
      </c>
      <c r="E499" s="35"/>
      <c r="F499" s="64" t="s">
        <v>88</v>
      </c>
      <c r="G499" s="64"/>
      <c r="H499" s="64" t="s">
        <v>349</v>
      </c>
      <c r="I499" s="81" t="s">
        <v>41</v>
      </c>
      <c r="J499" s="73">
        <v>386900</v>
      </c>
      <c r="K499" s="65">
        <v>7</v>
      </c>
      <c r="L499" s="79">
        <f>1000/K499</f>
        <v>142.85714285714286</v>
      </c>
      <c r="M499" s="67">
        <f t="shared" si="48"/>
        <v>2708.3</v>
      </c>
      <c r="N499" s="64" t="s">
        <v>42</v>
      </c>
      <c r="O499" s="24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5"/>
      <c r="BD499" s="25"/>
      <c r="BE499" s="25"/>
      <c r="BF499" s="25"/>
      <c r="BG499" s="25"/>
      <c r="BH499" s="25"/>
      <c r="BI499" s="25"/>
      <c r="BJ499" s="25"/>
      <c r="BK499" s="25"/>
      <c r="BL499" s="25"/>
      <c r="BM499" s="25"/>
      <c r="BN499" s="25"/>
      <c r="BO499" s="25"/>
      <c r="BP499" s="25"/>
      <c r="BQ499" s="25"/>
      <c r="BR499" s="25"/>
      <c r="BS499" s="25"/>
      <c r="BT499" s="25"/>
      <c r="BU499" s="25"/>
      <c r="BV499" s="25"/>
      <c r="BW499" s="25"/>
      <c r="BX499" s="25"/>
      <c r="BY499" s="25"/>
      <c r="BZ499" s="25"/>
      <c r="CA499" s="25"/>
      <c r="CB499" s="25"/>
      <c r="CC499" s="25"/>
      <c r="CD499" s="25"/>
    </row>
    <row r="500" spans="4:82" ht="108" customHeight="1" hidden="1">
      <c r="D500" s="35">
        <v>168</v>
      </c>
      <c r="E500" s="35"/>
      <c r="F500" s="64" t="s">
        <v>88</v>
      </c>
      <c r="G500" s="64"/>
      <c r="H500" s="64" t="s">
        <v>115</v>
      </c>
      <c r="I500" s="81" t="s">
        <v>41</v>
      </c>
      <c r="J500" s="73"/>
      <c r="K500" s="65">
        <v>5.16</v>
      </c>
      <c r="L500" s="79">
        <f t="shared" si="49"/>
        <v>193.7984496124031</v>
      </c>
      <c r="M500" s="67">
        <f t="shared" si="48"/>
        <v>0</v>
      </c>
      <c r="N500" s="64" t="s">
        <v>42</v>
      </c>
      <c r="O500" s="24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5"/>
      <c r="BD500" s="25"/>
      <c r="BE500" s="25"/>
      <c r="BF500" s="25"/>
      <c r="BG500" s="25"/>
      <c r="BH500" s="25"/>
      <c r="BI500" s="25"/>
      <c r="BJ500" s="25"/>
      <c r="BK500" s="25"/>
      <c r="BL500" s="25"/>
      <c r="BM500" s="25"/>
      <c r="BN500" s="25"/>
      <c r="BO500" s="25"/>
      <c r="BP500" s="25"/>
      <c r="BQ500" s="25"/>
      <c r="BR500" s="25"/>
      <c r="BS500" s="25"/>
      <c r="BT500" s="25"/>
      <c r="BU500" s="25"/>
      <c r="BV500" s="25"/>
      <c r="BW500" s="25"/>
      <c r="BX500" s="25"/>
      <c r="BY500" s="25"/>
      <c r="BZ500" s="25"/>
      <c r="CA500" s="25"/>
      <c r="CB500" s="25"/>
      <c r="CC500" s="25"/>
      <c r="CD500" s="25"/>
    </row>
    <row r="501" spans="4:82" ht="108" customHeight="1" hidden="1">
      <c r="D501" s="35">
        <v>168</v>
      </c>
      <c r="E501" s="35"/>
      <c r="F501" s="64" t="s">
        <v>88</v>
      </c>
      <c r="G501" s="64"/>
      <c r="H501" s="64" t="s">
        <v>151</v>
      </c>
      <c r="I501" s="81" t="s">
        <v>41</v>
      </c>
      <c r="J501" s="73"/>
      <c r="K501" s="65">
        <v>6.92</v>
      </c>
      <c r="L501" s="79">
        <f aca="true" t="shared" si="50" ref="L501:L528">1000/K501</f>
        <v>144.50867052023122</v>
      </c>
      <c r="M501" s="67">
        <f t="shared" si="48"/>
        <v>0</v>
      </c>
      <c r="N501" s="64" t="s">
        <v>42</v>
      </c>
      <c r="O501" s="24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5"/>
      <c r="BD501" s="25"/>
      <c r="BE501" s="25"/>
      <c r="BF501" s="25"/>
      <c r="BG501" s="25"/>
      <c r="BH501" s="25"/>
      <c r="BI501" s="25"/>
      <c r="BJ501" s="25"/>
      <c r="BK501" s="25"/>
      <c r="BL501" s="25"/>
      <c r="BM501" s="25"/>
      <c r="BN501" s="25"/>
      <c r="BO501" s="25"/>
      <c r="BP501" s="25"/>
      <c r="BQ501" s="25"/>
      <c r="BR501" s="25"/>
      <c r="BS501" s="25"/>
      <c r="BT501" s="25"/>
      <c r="BU501" s="25"/>
      <c r="BV501" s="25"/>
      <c r="BW501" s="25"/>
      <c r="BX501" s="25"/>
      <c r="BY501" s="25"/>
      <c r="BZ501" s="25"/>
      <c r="CA501" s="25"/>
      <c r="CB501" s="25"/>
      <c r="CC501" s="25"/>
      <c r="CD501" s="25"/>
    </row>
    <row r="502" spans="4:82" ht="108" customHeight="1" hidden="1">
      <c r="D502" s="35">
        <v>168</v>
      </c>
      <c r="E502" s="35"/>
      <c r="F502" s="64" t="s">
        <v>88</v>
      </c>
      <c r="G502" s="64"/>
      <c r="H502" s="64" t="s">
        <v>153</v>
      </c>
      <c r="I502" s="81" t="s">
        <v>41</v>
      </c>
      <c r="J502" s="73"/>
      <c r="K502" s="65">
        <v>5.78</v>
      </c>
      <c r="L502" s="79">
        <f>1000/K502</f>
        <v>173.01038062283737</v>
      </c>
      <c r="M502" s="67">
        <f t="shared" si="48"/>
        <v>0</v>
      </c>
      <c r="N502" s="64" t="s">
        <v>42</v>
      </c>
      <c r="O502" s="24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5"/>
      <c r="BD502" s="25"/>
      <c r="BE502" s="25"/>
      <c r="BF502" s="25"/>
      <c r="BG502" s="25"/>
      <c r="BH502" s="25"/>
      <c r="BI502" s="25"/>
      <c r="BJ502" s="25"/>
      <c r="BK502" s="25"/>
      <c r="BL502" s="25"/>
      <c r="BM502" s="25"/>
      <c r="BN502" s="25"/>
      <c r="BO502" s="25"/>
      <c r="BP502" s="25"/>
      <c r="BQ502" s="25"/>
      <c r="BR502" s="25"/>
      <c r="BS502" s="25"/>
      <c r="BT502" s="25"/>
      <c r="BU502" s="25"/>
      <c r="BV502" s="25"/>
      <c r="BW502" s="25"/>
      <c r="BX502" s="25"/>
      <c r="BY502" s="25"/>
      <c r="BZ502" s="25"/>
      <c r="CA502" s="25"/>
      <c r="CB502" s="25"/>
      <c r="CC502" s="25"/>
      <c r="CD502" s="25"/>
    </row>
    <row r="503" spans="4:82" ht="108" customHeight="1" hidden="1">
      <c r="D503" s="35">
        <v>168</v>
      </c>
      <c r="E503" s="35"/>
      <c r="F503" s="64" t="s">
        <v>88</v>
      </c>
      <c r="G503" s="64"/>
      <c r="H503" s="81" t="s">
        <v>268</v>
      </c>
      <c r="I503" s="81" t="s">
        <v>123</v>
      </c>
      <c r="J503" s="73"/>
      <c r="K503" s="65">
        <v>12.19</v>
      </c>
      <c r="L503" s="79">
        <f t="shared" si="50"/>
        <v>82.03445447087778</v>
      </c>
      <c r="M503" s="67">
        <f t="shared" si="48"/>
        <v>0</v>
      </c>
      <c r="N503" s="64" t="s">
        <v>42</v>
      </c>
      <c r="O503" s="24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5"/>
      <c r="BD503" s="25"/>
      <c r="BE503" s="25"/>
      <c r="BF503" s="25"/>
      <c r="BG503" s="25"/>
      <c r="BH503" s="25"/>
      <c r="BI503" s="25"/>
      <c r="BJ503" s="25"/>
      <c r="BK503" s="25"/>
      <c r="BL503" s="25"/>
      <c r="BM503" s="25"/>
      <c r="BN503" s="25"/>
      <c r="BO503" s="25"/>
      <c r="BP503" s="25"/>
      <c r="BQ503" s="25"/>
      <c r="BR503" s="25"/>
      <c r="BS503" s="25"/>
      <c r="BT503" s="25"/>
      <c r="BU503" s="25"/>
      <c r="BV503" s="25"/>
      <c r="BW503" s="25"/>
      <c r="BX503" s="25"/>
      <c r="BY503" s="25"/>
      <c r="BZ503" s="25"/>
      <c r="CA503" s="25"/>
      <c r="CB503" s="25"/>
      <c r="CC503" s="25"/>
      <c r="CD503" s="25"/>
    </row>
    <row r="504" spans="4:82" ht="108" customHeight="1">
      <c r="D504" s="35">
        <v>168</v>
      </c>
      <c r="E504" s="35"/>
      <c r="F504" s="64" t="s">
        <v>88</v>
      </c>
      <c r="G504" s="64"/>
      <c r="H504" s="81" t="s">
        <v>355</v>
      </c>
      <c r="I504" s="81" t="s">
        <v>41</v>
      </c>
      <c r="J504" s="73">
        <v>429900</v>
      </c>
      <c r="K504" s="100">
        <v>5.2</v>
      </c>
      <c r="L504" s="79">
        <f>1000/K504</f>
        <v>192.3076923076923</v>
      </c>
      <c r="M504" s="67">
        <f t="shared" si="48"/>
        <v>2235.48</v>
      </c>
      <c r="N504" s="64" t="s">
        <v>42</v>
      </c>
      <c r="O504" s="24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5"/>
      <c r="BD504" s="25"/>
      <c r="BE504" s="25"/>
      <c r="BF504" s="25"/>
      <c r="BG504" s="25"/>
      <c r="BH504" s="25"/>
      <c r="BI504" s="25"/>
      <c r="BJ504" s="25"/>
      <c r="BK504" s="25"/>
      <c r="BL504" s="25"/>
      <c r="BM504" s="25"/>
      <c r="BN504" s="25"/>
      <c r="BO504" s="25"/>
      <c r="BP504" s="25"/>
      <c r="BQ504" s="25"/>
      <c r="BR504" s="25"/>
      <c r="BS504" s="25"/>
      <c r="BT504" s="25"/>
      <c r="BU504" s="25"/>
      <c r="BV504" s="25"/>
      <c r="BW504" s="25"/>
      <c r="BX504" s="25"/>
      <c r="BY504" s="25"/>
      <c r="BZ504" s="25"/>
      <c r="CA504" s="25"/>
      <c r="CB504" s="25"/>
      <c r="CC504" s="25"/>
      <c r="CD504" s="25"/>
    </row>
    <row r="505" spans="4:82" ht="108" customHeight="1">
      <c r="D505" s="35">
        <v>168</v>
      </c>
      <c r="E505" s="35"/>
      <c r="F505" s="64" t="s">
        <v>88</v>
      </c>
      <c r="G505" s="64"/>
      <c r="H505" s="81" t="s">
        <v>365</v>
      </c>
      <c r="I505" s="81" t="s">
        <v>41</v>
      </c>
      <c r="J505" s="73">
        <v>423900</v>
      </c>
      <c r="K505" s="65">
        <v>5.7</v>
      </c>
      <c r="L505" s="79">
        <f>1000/K505</f>
        <v>175.43859649122805</v>
      </c>
      <c r="M505" s="67">
        <f>J505*K505/1000</f>
        <v>2416.23</v>
      </c>
      <c r="N505" s="64" t="s">
        <v>42</v>
      </c>
      <c r="O505" s="24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5"/>
      <c r="BD505" s="25"/>
      <c r="BE505" s="25"/>
      <c r="BF505" s="25"/>
      <c r="BG505" s="25"/>
      <c r="BH505" s="25"/>
      <c r="BI505" s="25"/>
      <c r="BJ505" s="25"/>
      <c r="BK505" s="25"/>
      <c r="BL505" s="25"/>
      <c r="BM505" s="25"/>
      <c r="BN505" s="25"/>
      <c r="BO505" s="25"/>
      <c r="BP505" s="25"/>
      <c r="BQ505" s="25"/>
      <c r="BR505" s="25"/>
      <c r="BS505" s="25"/>
      <c r="BT505" s="25"/>
      <c r="BU505" s="25"/>
      <c r="BV505" s="25"/>
      <c r="BW505" s="25"/>
      <c r="BX505" s="25"/>
      <c r="BY505" s="25"/>
      <c r="BZ505" s="25"/>
      <c r="CA505" s="25"/>
      <c r="CB505" s="25"/>
      <c r="CC505" s="25"/>
      <c r="CD505" s="25"/>
    </row>
    <row r="506" spans="4:82" ht="108" customHeight="1" hidden="1">
      <c r="D506" s="35">
        <v>168</v>
      </c>
      <c r="E506" s="35"/>
      <c r="F506" s="64" t="s">
        <v>88</v>
      </c>
      <c r="G506" s="64"/>
      <c r="H506" s="81" t="s">
        <v>139</v>
      </c>
      <c r="I506" s="81" t="s">
        <v>41</v>
      </c>
      <c r="J506" s="73">
        <v>431900</v>
      </c>
      <c r="K506" s="65">
        <v>5.8</v>
      </c>
      <c r="L506" s="79">
        <f t="shared" si="50"/>
        <v>172.41379310344828</v>
      </c>
      <c r="M506" s="67">
        <f t="shared" si="48"/>
        <v>2505.02</v>
      </c>
      <c r="N506" s="64" t="s">
        <v>42</v>
      </c>
      <c r="O506" s="24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5"/>
      <c r="BD506" s="25"/>
      <c r="BE506" s="25"/>
      <c r="BF506" s="25"/>
      <c r="BG506" s="25"/>
      <c r="BH506" s="25"/>
      <c r="BI506" s="25"/>
      <c r="BJ506" s="25"/>
      <c r="BK506" s="25"/>
      <c r="BL506" s="25"/>
      <c r="BM506" s="25"/>
      <c r="BN506" s="25"/>
      <c r="BO506" s="25"/>
      <c r="BP506" s="25"/>
      <c r="BQ506" s="25"/>
      <c r="BR506" s="25"/>
      <c r="BS506" s="25"/>
      <c r="BT506" s="25"/>
      <c r="BU506" s="25"/>
      <c r="BV506" s="25"/>
      <c r="BW506" s="25"/>
      <c r="BX506" s="25"/>
      <c r="BY506" s="25"/>
      <c r="BZ506" s="25"/>
      <c r="CA506" s="25"/>
      <c r="CB506" s="25"/>
      <c r="CC506" s="25"/>
      <c r="CD506" s="25"/>
    </row>
    <row r="507" spans="4:82" ht="108" customHeight="1">
      <c r="D507" s="35">
        <v>168</v>
      </c>
      <c r="E507" s="35"/>
      <c r="F507" s="64" t="s">
        <v>88</v>
      </c>
      <c r="G507" s="64"/>
      <c r="H507" s="81" t="s">
        <v>56</v>
      </c>
      <c r="I507" s="81" t="s">
        <v>41</v>
      </c>
      <c r="J507" s="73">
        <v>396900</v>
      </c>
      <c r="K507" s="65">
        <v>6.7</v>
      </c>
      <c r="L507" s="79">
        <f t="shared" si="50"/>
        <v>149.2537313432836</v>
      </c>
      <c r="M507" s="67">
        <f t="shared" si="48"/>
        <v>2659.23</v>
      </c>
      <c r="N507" s="64" t="s">
        <v>42</v>
      </c>
      <c r="O507" s="24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5"/>
      <c r="BD507" s="25"/>
      <c r="BE507" s="25"/>
      <c r="BF507" s="25"/>
      <c r="BG507" s="25"/>
      <c r="BH507" s="25"/>
      <c r="BI507" s="25"/>
      <c r="BJ507" s="25"/>
      <c r="BK507" s="25"/>
      <c r="BL507" s="25"/>
      <c r="BM507" s="25"/>
      <c r="BN507" s="25"/>
      <c r="BO507" s="25"/>
      <c r="BP507" s="25"/>
      <c r="BQ507" s="25"/>
      <c r="BR507" s="25"/>
      <c r="BS507" s="25"/>
      <c r="BT507" s="25"/>
      <c r="BU507" s="25"/>
      <c r="BV507" s="25"/>
      <c r="BW507" s="25"/>
      <c r="BX507" s="25"/>
      <c r="BY507" s="25"/>
      <c r="BZ507" s="25"/>
      <c r="CA507" s="25"/>
      <c r="CB507" s="25"/>
      <c r="CC507" s="25"/>
      <c r="CD507" s="25"/>
    </row>
    <row r="508" spans="4:82" ht="108" customHeight="1" hidden="1">
      <c r="D508" s="35">
        <v>168</v>
      </c>
      <c r="E508" s="35"/>
      <c r="F508" s="64" t="s">
        <v>88</v>
      </c>
      <c r="G508" s="64"/>
      <c r="H508" s="81" t="s">
        <v>217</v>
      </c>
      <c r="I508" s="81" t="s">
        <v>41</v>
      </c>
      <c r="J508" s="73"/>
      <c r="K508" s="65">
        <v>7.18</v>
      </c>
      <c r="L508" s="79">
        <f>1000/K508</f>
        <v>139.2757660167131</v>
      </c>
      <c r="M508" s="67">
        <f t="shared" si="48"/>
        <v>0</v>
      </c>
      <c r="N508" s="64" t="s">
        <v>42</v>
      </c>
      <c r="O508" s="24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5"/>
      <c r="BD508" s="25"/>
      <c r="BE508" s="25"/>
      <c r="BF508" s="25"/>
      <c r="BG508" s="25"/>
      <c r="BH508" s="25"/>
      <c r="BI508" s="25"/>
      <c r="BJ508" s="25"/>
      <c r="BK508" s="25"/>
      <c r="BL508" s="25"/>
      <c r="BM508" s="25"/>
      <c r="BN508" s="25"/>
      <c r="BO508" s="25"/>
      <c r="BP508" s="25"/>
      <c r="BQ508" s="25"/>
      <c r="BR508" s="25"/>
      <c r="BS508" s="25"/>
      <c r="BT508" s="25"/>
      <c r="BU508" s="25"/>
      <c r="BV508" s="25"/>
      <c r="BW508" s="25"/>
      <c r="BX508" s="25"/>
      <c r="BY508" s="25"/>
      <c r="BZ508" s="25"/>
      <c r="CA508" s="25"/>
      <c r="CB508" s="25"/>
      <c r="CC508" s="25"/>
      <c r="CD508" s="25"/>
    </row>
    <row r="509" spans="4:82" ht="108" customHeight="1">
      <c r="D509" s="35">
        <v>168</v>
      </c>
      <c r="E509" s="35"/>
      <c r="F509" s="81" t="s">
        <v>88</v>
      </c>
      <c r="G509" s="81"/>
      <c r="H509" s="81" t="s">
        <v>178</v>
      </c>
      <c r="I509" s="81" t="s">
        <v>41</v>
      </c>
      <c r="J509" s="73"/>
      <c r="K509" s="100">
        <v>7.368</v>
      </c>
      <c r="L509" s="82">
        <f t="shared" si="50"/>
        <v>135.72204125950054</v>
      </c>
      <c r="M509" s="67">
        <f t="shared" si="48"/>
        <v>0</v>
      </c>
      <c r="N509" s="64" t="s">
        <v>42</v>
      </c>
      <c r="O509" s="24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5"/>
      <c r="BD509" s="25"/>
      <c r="BE509" s="25"/>
      <c r="BF509" s="25"/>
      <c r="BG509" s="25"/>
      <c r="BH509" s="25"/>
      <c r="BI509" s="25"/>
      <c r="BJ509" s="25"/>
      <c r="BK509" s="25"/>
      <c r="BL509" s="25"/>
      <c r="BM509" s="25"/>
      <c r="BN509" s="25"/>
      <c r="BO509" s="25"/>
      <c r="BP509" s="25"/>
      <c r="BQ509" s="25"/>
      <c r="BR509" s="25"/>
      <c r="BS509" s="25"/>
      <c r="BT509" s="25"/>
      <c r="BU509" s="25"/>
      <c r="BV509" s="25"/>
      <c r="BW509" s="25"/>
      <c r="BX509" s="25"/>
      <c r="BY509" s="25"/>
      <c r="BZ509" s="25"/>
      <c r="CA509" s="25"/>
      <c r="CB509" s="25"/>
      <c r="CC509" s="25"/>
      <c r="CD509" s="25"/>
    </row>
    <row r="510" spans="4:82" ht="108" customHeight="1" hidden="1">
      <c r="D510" s="35">
        <v>168</v>
      </c>
      <c r="E510" s="35"/>
      <c r="F510" s="81" t="s">
        <v>88</v>
      </c>
      <c r="G510" s="81"/>
      <c r="H510" s="81" t="s">
        <v>169</v>
      </c>
      <c r="I510" s="81" t="s">
        <v>41</v>
      </c>
      <c r="J510" s="73">
        <v>416900</v>
      </c>
      <c r="K510" s="100">
        <v>7.36</v>
      </c>
      <c r="L510" s="82">
        <f t="shared" si="50"/>
        <v>135.8695652173913</v>
      </c>
      <c r="M510" s="67">
        <f aca="true" t="shared" si="51" ref="M510:M516">J510*K510/1000</f>
        <v>3068.384</v>
      </c>
      <c r="N510" s="64" t="s">
        <v>42</v>
      </c>
      <c r="O510" s="24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5"/>
      <c r="BD510" s="25"/>
      <c r="BE510" s="25"/>
      <c r="BF510" s="25"/>
      <c r="BG510" s="25"/>
      <c r="BH510" s="25"/>
      <c r="BI510" s="25"/>
      <c r="BJ510" s="25"/>
      <c r="BK510" s="25"/>
      <c r="BL510" s="25"/>
      <c r="BM510" s="25"/>
      <c r="BN510" s="25"/>
      <c r="BO510" s="25"/>
      <c r="BP510" s="25"/>
      <c r="BQ510" s="25"/>
      <c r="BR510" s="25"/>
      <c r="BS510" s="25"/>
      <c r="BT510" s="25"/>
      <c r="BU510" s="25"/>
      <c r="BV510" s="25"/>
      <c r="BW510" s="25"/>
      <c r="BX510" s="25"/>
      <c r="BY510" s="25"/>
      <c r="BZ510" s="25"/>
      <c r="CA510" s="25"/>
      <c r="CB510" s="25"/>
      <c r="CC510" s="25"/>
      <c r="CD510" s="25"/>
    </row>
    <row r="511" spans="4:82" ht="108" customHeight="1">
      <c r="D511" s="35">
        <v>168</v>
      </c>
      <c r="E511" s="35"/>
      <c r="F511" s="64" t="s">
        <v>88</v>
      </c>
      <c r="G511" s="64"/>
      <c r="H511" s="64" t="s">
        <v>89</v>
      </c>
      <c r="I511" s="81" t="s">
        <v>41</v>
      </c>
      <c r="J511" s="73">
        <v>376900</v>
      </c>
      <c r="K511" s="65">
        <v>8</v>
      </c>
      <c r="L511" s="79">
        <f t="shared" si="50"/>
        <v>125</v>
      </c>
      <c r="M511" s="67">
        <f t="shared" si="51"/>
        <v>3015.2</v>
      </c>
      <c r="N511" s="64" t="s">
        <v>42</v>
      </c>
      <c r="O511" s="24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5"/>
      <c r="BD511" s="25"/>
      <c r="BE511" s="25"/>
      <c r="BF511" s="25"/>
      <c r="BG511" s="25"/>
      <c r="BH511" s="25"/>
      <c r="BI511" s="25"/>
      <c r="BJ511" s="25"/>
      <c r="BK511" s="25"/>
      <c r="BL511" s="25"/>
      <c r="BM511" s="25"/>
      <c r="BN511" s="25"/>
      <c r="BO511" s="25"/>
      <c r="BP511" s="25"/>
      <c r="BQ511" s="25"/>
      <c r="BR511" s="25"/>
      <c r="BS511" s="25"/>
      <c r="BT511" s="25"/>
      <c r="BU511" s="25"/>
      <c r="BV511" s="25"/>
      <c r="BW511" s="25"/>
      <c r="BX511" s="25"/>
      <c r="BY511" s="25"/>
      <c r="BZ511" s="25"/>
      <c r="CA511" s="25"/>
      <c r="CB511" s="25"/>
      <c r="CC511" s="25"/>
      <c r="CD511" s="25"/>
    </row>
    <row r="512" spans="4:82" ht="108" customHeight="1" hidden="1">
      <c r="D512" s="35">
        <v>168</v>
      </c>
      <c r="E512" s="35"/>
      <c r="F512" s="64" t="s">
        <v>88</v>
      </c>
      <c r="G512" s="64"/>
      <c r="H512" s="64" t="s">
        <v>234</v>
      </c>
      <c r="I512" s="81" t="s">
        <v>41</v>
      </c>
      <c r="J512" s="73"/>
      <c r="K512" s="100">
        <v>8.45</v>
      </c>
      <c r="L512" s="79">
        <f>1000/K512</f>
        <v>118.3431952662722</v>
      </c>
      <c r="M512" s="67">
        <f t="shared" si="51"/>
        <v>0</v>
      </c>
      <c r="N512" s="64" t="s">
        <v>42</v>
      </c>
      <c r="O512" s="24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5"/>
      <c r="BD512" s="25"/>
      <c r="BE512" s="25"/>
      <c r="BF512" s="25"/>
      <c r="BG512" s="25"/>
      <c r="BH512" s="25"/>
      <c r="BI512" s="25"/>
      <c r="BJ512" s="25"/>
      <c r="BK512" s="25"/>
      <c r="BL512" s="25"/>
      <c r="BM512" s="25"/>
      <c r="BN512" s="25"/>
      <c r="BO512" s="25"/>
      <c r="BP512" s="25"/>
      <c r="BQ512" s="25"/>
      <c r="BR512" s="25"/>
      <c r="BS512" s="25"/>
      <c r="BT512" s="25"/>
      <c r="BU512" s="25"/>
      <c r="BV512" s="25"/>
      <c r="BW512" s="25"/>
      <c r="BX512" s="25"/>
      <c r="BY512" s="25"/>
      <c r="BZ512" s="25"/>
      <c r="CA512" s="25"/>
      <c r="CB512" s="25"/>
      <c r="CC512" s="25"/>
      <c r="CD512" s="25"/>
    </row>
    <row r="513" spans="4:82" ht="108" customHeight="1">
      <c r="D513" s="35">
        <v>168</v>
      </c>
      <c r="E513" s="35"/>
      <c r="F513" s="64" t="s">
        <v>88</v>
      </c>
      <c r="G513" s="64"/>
      <c r="H513" s="81" t="s">
        <v>98</v>
      </c>
      <c r="I513" s="81" t="s">
        <v>41</v>
      </c>
      <c r="J513" s="73">
        <v>376900</v>
      </c>
      <c r="K513" s="100">
        <v>8.98</v>
      </c>
      <c r="L513" s="79">
        <f t="shared" si="50"/>
        <v>111.35857461024499</v>
      </c>
      <c r="M513" s="67">
        <f t="shared" si="51"/>
        <v>3384.562</v>
      </c>
      <c r="N513" s="64" t="s">
        <v>42</v>
      </c>
      <c r="O513" s="24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5"/>
      <c r="BD513" s="25"/>
      <c r="BE513" s="25"/>
      <c r="BF513" s="25"/>
      <c r="BG513" s="25"/>
      <c r="BH513" s="25"/>
      <c r="BI513" s="25"/>
      <c r="BJ513" s="25"/>
      <c r="BK513" s="25"/>
      <c r="BL513" s="25"/>
      <c r="BM513" s="25"/>
      <c r="BN513" s="25"/>
      <c r="BO513" s="25"/>
      <c r="BP513" s="25"/>
      <c r="BQ513" s="25"/>
      <c r="BR513" s="25"/>
      <c r="BS513" s="25"/>
      <c r="BT513" s="25"/>
      <c r="BU513" s="25"/>
      <c r="BV513" s="25"/>
      <c r="BW513" s="25"/>
      <c r="BX513" s="25"/>
      <c r="BY513" s="25"/>
      <c r="BZ513" s="25"/>
      <c r="CA513" s="25"/>
      <c r="CB513" s="25"/>
      <c r="CC513" s="25"/>
      <c r="CD513" s="25"/>
    </row>
    <row r="514" spans="4:82" ht="108" customHeight="1">
      <c r="D514" s="35">
        <v>168</v>
      </c>
      <c r="E514" s="35"/>
      <c r="F514" s="64" t="s">
        <v>88</v>
      </c>
      <c r="G514" s="64"/>
      <c r="H514" s="64" t="s">
        <v>300</v>
      </c>
      <c r="I514" s="81" t="s">
        <v>47</v>
      </c>
      <c r="J514" s="73"/>
      <c r="K514" s="65">
        <v>9.48</v>
      </c>
      <c r="L514" s="66">
        <f t="shared" si="50"/>
        <v>105.48523206751054</v>
      </c>
      <c r="M514" s="67">
        <f t="shared" si="51"/>
        <v>0</v>
      </c>
      <c r="N514" s="64" t="s">
        <v>42</v>
      </c>
      <c r="O514" s="24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5"/>
      <c r="BD514" s="25"/>
      <c r="BE514" s="25"/>
      <c r="BF514" s="25"/>
      <c r="BG514" s="25"/>
      <c r="BH514" s="25"/>
      <c r="BI514" s="25"/>
      <c r="BJ514" s="25"/>
      <c r="BK514" s="25"/>
      <c r="BL514" s="25"/>
      <c r="BM514" s="25"/>
      <c r="BN514" s="25"/>
      <c r="BO514" s="25"/>
      <c r="BP514" s="25"/>
      <c r="BQ514" s="25"/>
      <c r="BR514" s="25"/>
      <c r="BS514" s="25"/>
      <c r="BT514" s="25"/>
      <c r="BU514" s="25"/>
      <c r="BV514" s="25"/>
      <c r="BW514" s="25"/>
      <c r="BX514" s="25"/>
      <c r="BY514" s="25"/>
      <c r="BZ514" s="25"/>
      <c r="CA514" s="25"/>
      <c r="CB514" s="25"/>
      <c r="CC514" s="25"/>
      <c r="CD514" s="25"/>
    </row>
    <row r="515" spans="4:82" ht="108" customHeight="1" hidden="1">
      <c r="D515" s="35">
        <v>168</v>
      </c>
      <c r="E515" s="35"/>
      <c r="F515" s="64" t="s">
        <v>88</v>
      </c>
      <c r="G515" s="64"/>
      <c r="H515" s="64" t="s">
        <v>380</v>
      </c>
      <c r="I515" s="81" t="s">
        <v>123</v>
      </c>
      <c r="J515" s="73">
        <v>406900</v>
      </c>
      <c r="K515" s="65">
        <v>10.35</v>
      </c>
      <c r="L515" s="66">
        <f t="shared" si="50"/>
        <v>96.61835748792271</v>
      </c>
      <c r="M515" s="67">
        <f t="shared" si="51"/>
        <v>4211.415</v>
      </c>
      <c r="N515" s="64" t="s">
        <v>42</v>
      </c>
      <c r="O515" s="24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5"/>
      <c r="BD515" s="25"/>
      <c r="BE515" s="25"/>
      <c r="BF515" s="25"/>
      <c r="BG515" s="25"/>
      <c r="BH515" s="25"/>
      <c r="BI515" s="25"/>
      <c r="BJ515" s="25"/>
      <c r="BK515" s="25"/>
      <c r="BL515" s="25"/>
      <c r="BM515" s="25"/>
      <c r="BN515" s="25"/>
      <c r="BO515" s="25"/>
      <c r="BP515" s="25"/>
      <c r="BQ515" s="25"/>
      <c r="BR515" s="25"/>
      <c r="BS515" s="25"/>
      <c r="BT515" s="25"/>
      <c r="BU515" s="25"/>
      <c r="BV515" s="25"/>
      <c r="BW515" s="25"/>
      <c r="BX515" s="25"/>
      <c r="BY515" s="25"/>
      <c r="BZ515" s="25"/>
      <c r="CA515" s="25"/>
      <c r="CB515" s="25"/>
      <c r="CC515" s="25"/>
      <c r="CD515" s="25"/>
    </row>
    <row r="516" spans="4:82" ht="108" customHeight="1" hidden="1">
      <c r="D516" s="35">
        <v>168</v>
      </c>
      <c r="E516" s="35"/>
      <c r="F516" s="64" t="s">
        <v>88</v>
      </c>
      <c r="G516" s="64"/>
      <c r="H516" s="64" t="s">
        <v>97</v>
      </c>
      <c r="I516" s="81" t="s">
        <v>123</v>
      </c>
      <c r="J516" s="73">
        <v>386900</v>
      </c>
      <c r="K516" s="65">
        <v>11.98</v>
      </c>
      <c r="L516" s="66">
        <f t="shared" si="50"/>
        <v>83.47245409015025</v>
      </c>
      <c r="M516" s="67">
        <f t="shared" si="51"/>
        <v>4635.062</v>
      </c>
      <c r="N516" s="64" t="s">
        <v>42</v>
      </c>
      <c r="O516" s="24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5"/>
      <c r="BD516" s="25"/>
      <c r="BE516" s="25"/>
      <c r="BF516" s="25"/>
      <c r="BG516" s="25"/>
      <c r="BH516" s="25"/>
      <c r="BI516" s="25"/>
      <c r="BJ516" s="25"/>
      <c r="BK516" s="25"/>
      <c r="BL516" s="25"/>
      <c r="BM516" s="25"/>
      <c r="BN516" s="25"/>
      <c r="BO516" s="25"/>
      <c r="BP516" s="25"/>
      <c r="BQ516" s="25"/>
      <c r="BR516" s="25"/>
      <c r="BS516" s="25"/>
      <c r="BT516" s="25"/>
      <c r="BU516" s="25"/>
      <c r="BV516" s="25"/>
      <c r="BW516" s="25"/>
      <c r="BX516" s="25"/>
      <c r="BY516" s="25"/>
      <c r="BZ516" s="25"/>
      <c r="CA516" s="25"/>
      <c r="CB516" s="25"/>
      <c r="CC516" s="25"/>
      <c r="CD516" s="25"/>
    </row>
    <row r="517" spans="4:82" ht="108" customHeight="1" hidden="1">
      <c r="D517" s="35">
        <v>168</v>
      </c>
      <c r="E517" s="35"/>
      <c r="F517" s="64" t="s">
        <v>88</v>
      </c>
      <c r="G517" s="64"/>
      <c r="H517" s="64" t="s">
        <v>154</v>
      </c>
      <c r="I517" s="81" t="s">
        <v>41</v>
      </c>
      <c r="J517" s="73">
        <v>406900</v>
      </c>
      <c r="K517" s="65">
        <v>15.25</v>
      </c>
      <c r="L517" s="79">
        <f t="shared" si="50"/>
        <v>65.57377049180327</v>
      </c>
      <c r="M517" s="67">
        <f aca="true" t="shared" si="52" ref="M517:M528">J517*K517/1000</f>
        <v>6205.225</v>
      </c>
      <c r="N517" s="64" t="s">
        <v>42</v>
      </c>
      <c r="O517" s="24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  <c r="BA517" s="25"/>
      <c r="BB517" s="25"/>
      <c r="BC517" s="25"/>
      <c r="BD517" s="25"/>
      <c r="BE517" s="25"/>
      <c r="BF517" s="25"/>
      <c r="BG517" s="25"/>
      <c r="BH517" s="25"/>
      <c r="BI517" s="25"/>
      <c r="BJ517" s="25"/>
      <c r="BK517" s="25"/>
      <c r="BL517" s="25"/>
      <c r="BM517" s="25"/>
      <c r="BN517" s="25"/>
      <c r="BO517" s="25"/>
      <c r="BP517" s="25"/>
      <c r="BQ517" s="25"/>
      <c r="BR517" s="25"/>
      <c r="BS517" s="25"/>
      <c r="BT517" s="25"/>
      <c r="BU517" s="25"/>
      <c r="BV517" s="25"/>
      <c r="BW517" s="25"/>
      <c r="BX517" s="25"/>
      <c r="BY517" s="25"/>
      <c r="BZ517" s="25"/>
      <c r="CA517" s="25"/>
      <c r="CB517" s="25"/>
      <c r="CC517" s="25"/>
      <c r="CD517" s="25"/>
    </row>
    <row r="518" spans="4:82" ht="108" customHeight="1" hidden="1">
      <c r="D518" s="35"/>
      <c r="E518" s="35"/>
      <c r="F518" s="64" t="s">
        <v>88</v>
      </c>
      <c r="G518" s="80"/>
      <c r="H518" s="64" t="s">
        <v>428</v>
      </c>
      <c r="I518" s="81" t="s">
        <v>41</v>
      </c>
      <c r="J518" s="73">
        <v>391900</v>
      </c>
      <c r="K518" s="65">
        <v>7.9</v>
      </c>
      <c r="L518" s="79">
        <f t="shared" si="50"/>
        <v>126.58227848101265</v>
      </c>
      <c r="M518" s="67">
        <f t="shared" si="52"/>
        <v>3096.01</v>
      </c>
      <c r="N518" s="64" t="s">
        <v>42</v>
      </c>
      <c r="O518" s="24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  <c r="BA518" s="25"/>
      <c r="BB518" s="25"/>
      <c r="BC518" s="25"/>
      <c r="BD518" s="25"/>
      <c r="BE518" s="25"/>
      <c r="BF518" s="25"/>
      <c r="BG518" s="25"/>
      <c r="BH518" s="25"/>
      <c r="BI518" s="25"/>
      <c r="BJ518" s="25"/>
      <c r="BK518" s="25"/>
      <c r="BL518" s="25"/>
      <c r="BM518" s="25"/>
      <c r="BN518" s="25"/>
      <c r="BO518" s="25"/>
      <c r="BP518" s="25"/>
      <c r="BQ518" s="25"/>
      <c r="BR518" s="25"/>
      <c r="BS518" s="25"/>
      <c r="BT518" s="25"/>
      <c r="BU518" s="25"/>
      <c r="BV518" s="25"/>
      <c r="BW518" s="25"/>
      <c r="BX518" s="25"/>
      <c r="BY518" s="25"/>
      <c r="BZ518" s="25"/>
      <c r="CA518" s="25"/>
      <c r="CB518" s="25"/>
      <c r="CC518" s="25"/>
      <c r="CD518" s="25"/>
    </row>
    <row r="519" spans="4:82" ht="108" customHeight="1" hidden="1">
      <c r="D519" s="35"/>
      <c r="E519" s="35"/>
      <c r="F519" s="64" t="s">
        <v>88</v>
      </c>
      <c r="G519" s="80"/>
      <c r="H519" s="64" t="s">
        <v>303</v>
      </c>
      <c r="I519" s="81" t="s">
        <v>41</v>
      </c>
      <c r="J519" s="73">
        <v>406900</v>
      </c>
      <c r="K519" s="65">
        <v>11.23</v>
      </c>
      <c r="L519" s="79">
        <f>1000/K519</f>
        <v>89.04719501335708</v>
      </c>
      <c r="M519" s="67">
        <f t="shared" si="52"/>
        <v>4569.487</v>
      </c>
      <c r="N519" s="64" t="s">
        <v>42</v>
      </c>
      <c r="O519" s="24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  <c r="BA519" s="25"/>
      <c r="BB519" s="25"/>
      <c r="BC519" s="25"/>
      <c r="BD519" s="25"/>
      <c r="BE519" s="25"/>
      <c r="BF519" s="25"/>
      <c r="BG519" s="25"/>
      <c r="BH519" s="25"/>
      <c r="BI519" s="25"/>
      <c r="BJ519" s="25"/>
      <c r="BK519" s="25"/>
      <c r="BL519" s="25"/>
      <c r="BM519" s="25"/>
      <c r="BN519" s="25"/>
      <c r="BO519" s="25"/>
      <c r="BP519" s="25"/>
      <c r="BQ519" s="25"/>
      <c r="BR519" s="25"/>
      <c r="BS519" s="25"/>
      <c r="BT519" s="25"/>
      <c r="BU519" s="25"/>
      <c r="BV519" s="25"/>
      <c r="BW519" s="25"/>
      <c r="BX519" s="25"/>
      <c r="BY519" s="25"/>
      <c r="BZ519" s="25"/>
      <c r="CA519" s="25"/>
      <c r="CB519" s="25"/>
      <c r="CC519" s="25"/>
      <c r="CD519" s="25"/>
    </row>
    <row r="520" spans="4:82" ht="108" customHeight="1" hidden="1">
      <c r="D520" s="35"/>
      <c r="E520" s="35"/>
      <c r="F520" s="64" t="s">
        <v>88</v>
      </c>
      <c r="G520" s="80"/>
      <c r="H520" s="64" t="s">
        <v>177</v>
      </c>
      <c r="I520" s="64" t="s">
        <v>123</v>
      </c>
      <c r="J520" s="73">
        <v>450900</v>
      </c>
      <c r="K520" s="65">
        <v>14.14</v>
      </c>
      <c r="L520" s="79">
        <f>1000/K520</f>
        <v>70.72135785007072</v>
      </c>
      <c r="M520" s="67">
        <f t="shared" si="52"/>
        <v>6375.726</v>
      </c>
      <c r="N520" s="64" t="s">
        <v>42</v>
      </c>
      <c r="O520" s="24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  <c r="BA520" s="25"/>
      <c r="BB520" s="25"/>
      <c r="BC520" s="25"/>
      <c r="BD520" s="25"/>
      <c r="BE520" s="25"/>
      <c r="BF520" s="25"/>
      <c r="BG520" s="25"/>
      <c r="BH520" s="25"/>
      <c r="BI520" s="25"/>
      <c r="BJ520" s="25"/>
      <c r="BK520" s="25"/>
      <c r="BL520" s="25"/>
      <c r="BM520" s="25"/>
      <c r="BN520" s="25"/>
      <c r="BO520" s="25"/>
      <c r="BP520" s="25"/>
      <c r="BQ520" s="25"/>
      <c r="BR520" s="25"/>
      <c r="BS520" s="25"/>
      <c r="BT520" s="25"/>
      <c r="BU520" s="25"/>
      <c r="BV520" s="25"/>
      <c r="BW520" s="25"/>
      <c r="BX520" s="25"/>
      <c r="BY520" s="25"/>
      <c r="BZ520" s="25"/>
      <c r="CA520" s="25"/>
      <c r="CB520" s="25"/>
      <c r="CC520" s="25"/>
      <c r="CD520" s="25"/>
    </row>
    <row r="521" spans="4:82" ht="108" customHeight="1" hidden="1">
      <c r="D521" s="35"/>
      <c r="E521" s="35"/>
      <c r="F521" s="64" t="s">
        <v>88</v>
      </c>
      <c r="G521" s="80"/>
      <c r="H521" s="64" t="s">
        <v>303</v>
      </c>
      <c r="I521" s="64" t="s">
        <v>123</v>
      </c>
      <c r="J521" s="73">
        <v>406900</v>
      </c>
      <c r="K521" s="65">
        <v>10.42</v>
      </c>
      <c r="L521" s="79">
        <f t="shared" si="50"/>
        <v>95.96928982725528</v>
      </c>
      <c r="M521" s="67">
        <f t="shared" si="52"/>
        <v>4239.898</v>
      </c>
      <c r="N521" s="64" t="s">
        <v>42</v>
      </c>
      <c r="O521" s="24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  <c r="BA521" s="25"/>
      <c r="BB521" s="25"/>
      <c r="BC521" s="25"/>
      <c r="BD521" s="25"/>
      <c r="BE521" s="25"/>
      <c r="BF521" s="25"/>
      <c r="BG521" s="25"/>
      <c r="BH521" s="25"/>
      <c r="BI521" s="25"/>
      <c r="BJ521" s="25"/>
      <c r="BK521" s="25"/>
      <c r="BL521" s="25"/>
      <c r="BM521" s="25"/>
      <c r="BN521" s="25"/>
      <c r="BO521" s="25"/>
      <c r="BP521" s="25"/>
      <c r="BQ521" s="25"/>
      <c r="BR521" s="25"/>
      <c r="BS521" s="25"/>
      <c r="BT521" s="25"/>
      <c r="BU521" s="25"/>
      <c r="BV521" s="25"/>
      <c r="BW521" s="25"/>
      <c r="BX521" s="25"/>
      <c r="BY521" s="25"/>
      <c r="BZ521" s="25"/>
      <c r="CA521" s="25"/>
      <c r="CB521" s="25"/>
      <c r="CC521" s="25"/>
      <c r="CD521" s="25"/>
    </row>
    <row r="522" spans="4:82" ht="108" customHeight="1" hidden="1">
      <c r="D522" s="35"/>
      <c r="E522" s="35"/>
      <c r="F522" s="64" t="s">
        <v>88</v>
      </c>
      <c r="G522" s="80"/>
      <c r="H522" s="64" t="s">
        <v>319</v>
      </c>
      <c r="I522" s="64" t="s">
        <v>123</v>
      </c>
      <c r="J522" s="73">
        <v>406900</v>
      </c>
      <c r="K522" s="65">
        <v>17</v>
      </c>
      <c r="L522" s="79">
        <f t="shared" si="50"/>
        <v>58.8235294117647</v>
      </c>
      <c r="M522" s="67">
        <f t="shared" si="52"/>
        <v>6917.3</v>
      </c>
      <c r="N522" s="64" t="s">
        <v>42</v>
      </c>
      <c r="O522" s="24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  <c r="BA522" s="25"/>
      <c r="BB522" s="25"/>
      <c r="BC522" s="25"/>
      <c r="BD522" s="25"/>
      <c r="BE522" s="25"/>
      <c r="BF522" s="25"/>
      <c r="BG522" s="25"/>
      <c r="BH522" s="25"/>
      <c r="BI522" s="25"/>
      <c r="BJ522" s="25"/>
      <c r="BK522" s="25"/>
      <c r="BL522" s="25"/>
      <c r="BM522" s="25"/>
      <c r="BN522" s="25"/>
      <c r="BO522" s="25"/>
      <c r="BP522" s="25"/>
      <c r="BQ522" s="25"/>
      <c r="BR522" s="25"/>
      <c r="BS522" s="25"/>
      <c r="BT522" s="25"/>
      <c r="BU522" s="25"/>
      <c r="BV522" s="25"/>
      <c r="BW522" s="25"/>
      <c r="BX522" s="25"/>
      <c r="BY522" s="25"/>
      <c r="BZ522" s="25"/>
      <c r="CA522" s="25"/>
      <c r="CB522" s="25"/>
      <c r="CC522" s="25"/>
      <c r="CD522" s="25"/>
    </row>
    <row r="523" spans="4:82" ht="108" customHeight="1" hidden="1">
      <c r="D523" s="35"/>
      <c r="E523" s="35"/>
      <c r="F523" s="64" t="s">
        <v>88</v>
      </c>
      <c r="G523" s="80"/>
      <c r="H523" s="64" t="s">
        <v>177</v>
      </c>
      <c r="I523" s="64" t="s">
        <v>123</v>
      </c>
      <c r="J523" s="73">
        <v>406900</v>
      </c>
      <c r="K523" s="65">
        <v>14.31</v>
      </c>
      <c r="L523" s="79">
        <f>1000/K523</f>
        <v>69.88120195667365</v>
      </c>
      <c r="M523" s="67">
        <f t="shared" si="52"/>
        <v>5822.739</v>
      </c>
      <c r="N523" s="64" t="s">
        <v>42</v>
      </c>
      <c r="O523" s="24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  <c r="BA523" s="25"/>
      <c r="BB523" s="25"/>
      <c r="BC523" s="25"/>
      <c r="BD523" s="25"/>
      <c r="BE523" s="25"/>
      <c r="BF523" s="25"/>
      <c r="BG523" s="25"/>
      <c r="BH523" s="25"/>
      <c r="BI523" s="25"/>
      <c r="BJ523" s="25"/>
      <c r="BK523" s="25"/>
      <c r="BL523" s="25"/>
      <c r="BM523" s="25"/>
      <c r="BN523" s="25"/>
      <c r="BO523" s="25"/>
      <c r="BP523" s="25"/>
      <c r="BQ523" s="25"/>
      <c r="BR523" s="25"/>
      <c r="BS523" s="25"/>
      <c r="BT523" s="25"/>
      <c r="BU523" s="25"/>
      <c r="BV523" s="25"/>
      <c r="BW523" s="25"/>
      <c r="BX523" s="25"/>
      <c r="BY523" s="25"/>
      <c r="BZ523" s="25"/>
      <c r="CA523" s="25"/>
      <c r="CB523" s="25"/>
      <c r="CC523" s="25"/>
      <c r="CD523" s="25"/>
    </row>
    <row r="524" spans="4:82" ht="108" customHeight="1" hidden="1">
      <c r="D524" s="35">
        <v>168</v>
      </c>
      <c r="E524" s="35"/>
      <c r="F524" s="64" t="s">
        <v>88</v>
      </c>
      <c r="G524" s="64"/>
      <c r="H524" s="64" t="s">
        <v>348</v>
      </c>
      <c r="I524" s="64" t="s">
        <v>47</v>
      </c>
      <c r="J524" s="73">
        <v>406900</v>
      </c>
      <c r="K524" s="65">
        <v>17</v>
      </c>
      <c r="L524" s="79">
        <f t="shared" si="50"/>
        <v>58.8235294117647</v>
      </c>
      <c r="M524" s="67">
        <f t="shared" si="52"/>
        <v>6917.3</v>
      </c>
      <c r="N524" s="64" t="s">
        <v>42</v>
      </c>
      <c r="O524" s="24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  <c r="BA524" s="25"/>
      <c r="BB524" s="25"/>
      <c r="BC524" s="25"/>
      <c r="BD524" s="25"/>
      <c r="BE524" s="25"/>
      <c r="BF524" s="25"/>
      <c r="BG524" s="25"/>
      <c r="BH524" s="25"/>
      <c r="BI524" s="25"/>
      <c r="BJ524" s="25"/>
      <c r="BK524" s="25"/>
      <c r="BL524" s="25"/>
      <c r="BM524" s="25"/>
      <c r="BN524" s="25"/>
      <c r="BO524" s="25"/>
      <c r="BP524" s="25"/>
      <c r="BQ524" s="25"/>
      <c r="BR524" s="25"/>
      <c r="BS524" s="25"/>
      <c r="BT524" s="25"/>
      <c r="BU524" s="25"/>
      <c r="BV524" s="25"/>
      <c r="BW524" s="25"/>
      <c r="BX524" s="25"/>
      <c r="BY524" s="25"/>
      <c r="BZ524" s="25"/>
      <c r="CA524" s="25"/>
      <c r="CB524" s="25"/>
      <c r="CC524" s="25"/>
      <c r="CD524" s="25"/>
    </row>
    <row r="525" spans="4:82" ht="108" customHeight="1" hidden="1">
      <c r="D525" s="35">
        <v>168</v>
      </c>
      <c r="E525" s="35"/>
      <c r="F525" s="64" t="s">
        <v>88</v>
      </c>
      <c r="G525" s="64"/>
      <c r="H525" s="64" t="s">
        <v>260</v>
      </c>
      <c r="I525" s="64" t="s">
        <v>452</v>
      </c>
      <c r="J525" s="73">
        <v>450900</v>
      </c>
      <c r="K525" s="65">
        <v>20</v>
      </c>
      <c r="L525" s="79">
        <f>1000/K525</f>
        <v>50</v>
      </c>
      <c r="M525" s="67">
        <f t="shared" si="52"/>
        <v>9018</v>
      </c>
      <c r="N525" s="64" t="s">
        <v>42</v>
      </c>
      <c r="O525" s="24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  <c r="BA525" s="25"/>
      <c r="BB525" s="25"/>
      <c r="BC525" s="25"/>
      <c r="BD525" s="25"/>
      <c r="BE525" s="25"/>
      <c r="BF525" s="25"/>
      <c r="BG525" s="25"/>
      <c r="BH525" s="25"/>
      <c r="BI525" s="25"/>
      <c r="BJ525" s="25"/>
      <c r="BK525" s="25"/>
      <c r="BL525" s="25"/>
      <c r="BM525" s="25"/>
      <c r="BN525" s="25"/>
      <c r="BO525" s="25"/>
      <c r="BP525" s="25"/>
      <c r="BQ525" s="25"/>
      <c r="BR525" s="25"/>
      <c r="BS525" s="25"/>
      <c r="BT525" s="25"/>
      <c r="BU525" s="25"/>
      <c r="BV525" s="25"/>
      <c r="BW525" s="25"/>
      <c r="BX525" s="25"/>
      <c r="BY525" s="25"/>
      <c r="BZ525" s="25"/>
      <c r="CA525" s="25"/>
      <c r="CB525" s="25"/>
      <c r="CC525" s="25"/>
      <c r="CD525" s="25"/>
    </row>
    <row r="526" spans="4:82" ht="108" customHeight="1" hidden="1">
      <c r="D526" s="35">
        <v>168</v>
      </c>
      <c r="E526" s="35"/>
      <c r="F526" s="64" t="s">
        <v>88</v>
      </c>
      <c r="G526" s="64"/>
      <c r="H526" s="64" t="s">
        <v>130</v>
      </c>
      <c r="I526" s="64" t="s">
        <v>47</v>
      </c>
      <c r="J526" s="73">
        <v>450900</v>
      </c>
      <c r="K526" s="65">
        <v>19.3</v>
      </c>
      <c r="L526" s="79">
        <f t="shared" si="50"/>
        <v>51.81347150259067</v>
      </c>
      <c r="M526" s="67">
        <f t="shared" si="52"/>
        <v>8702.37</v>
      </c>
      <c r="N526" s="64" t="s">
        <v>42</v>
      </c>
      <c r="O526" s="24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  <c r="BA526" s="25"/>
      <c r="BB526" s="25"/>
      <c r="BC526" s="25"/>
      <c r="BD526" s="25"/>
      <c r="BE526" s="25"/>
      <c r="BF526" s="25"/>
      <c r="BG526" s="25"/>
      <c r="BH526" s="25"/>
      <c r="BI526" s="25"/>
      <c r="BJ526" s="25"/>
      <c r="BK526" s="25"/>
      <c r="BL526" s="25"/>
      <c r="BM526" s="25"/>
      <c r="BN526" s="25"/>
      <c r="BO526" s="25"/>
      <c r="BP526" s="25"/>
      <c r="BQ526" s="25"/>
      <c r="BR526" s="25"/>
      <c r="BS526" s="25"/>
      <c r="BT526" s="25"/>
      <c r="BU526" s="25"/>
      <c r="BV526" s="25"/>
      <c r="BW526" s="25"/>
      <c r="BX526" s="25"/>
      <c r="BY526" s="25"/>
      <c r="BZ526" s="25"/>
      <c r="CA526" s="25"/>
      <c r="CB526" s="25"/>
      <c r="CC526" s="25"/>
      <c r="CD526" s="25"/>
    </row>
    <row r="527" spans="4:82" ht="19.5" customHeight="1" hidden="1">
      <c r="D527" s="35"/>
      <c r="E527" s="35"/>
      <c r="F527" s="64" t="s">
        <v>88</v>
      </c>
      <c r="G527" s="80"/>
      <c r="H527" s="64" t="s">
        <v>326</v>
      </c>
      <c r="I527" s="64" t="s">
        <v>47</v>
      </c>
      <c r="J527" s="73"/>
      <c r="K527" s="65">
        <v>23.71</v>
      </c>
      <c r="L527" s="79">
        <f>1000/K527</f>
        <v>42.17629692113032</v>
      </c>
      <c r="M527" s="67">
        <f t="shared" si="52"/>
        <v>0</v>
      </c>
      <c r="N527" s="64" t="s">
        <v>42</v>
      </c>
      <c r="O527" s="24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  <c r="BA527" s="25"/>
      <c r="BB527" s="25"/>
      <c r="BC527" s="25"/>
      <c r="BD527" s="25"/>
      <c r="BE527" s="25"/>
      <c r="BF527" s="25"/>
      <c r="BG527" s="25"/>
      <c r="BH527" s="25"/>
      <c r="BI527" s="25"/>
      <c r="BJ527" s="25"/>
      <c r="BK527" s="25"/>
      <c r="BL527" s="25"/>
      <c r="BM527" s="25"/>
      <c r="BN527" s="25"/>
      <c r="BO527" s="25"/>
      <c r="BP527" s="25"/>
      <c r="BQ527" s="25"/>
      <c r="BR527" s="25"/>
      <c r="BS527" s="25"/>
      <c r="BT527" s="25"/>
      <c r="BU527" s="25"/>
      <c r="BV527" s="25"/>
      <c r="BW527" s="25"/>
      <c r="BX527" s="25"/>
      <c r="BY527" s="25"/>
      <c r="BZ527" s="25"/>
      <c r="CA527" s="25"/>
      <c r="CB527" s="25"/>
      <c r="CC527" s="25"/>
      <c r="CD527" s="25"/>
    </row>
    <row r="528" spans="4:14" ht="108" customHeight="1">
      <c r="D528" s="35">
        <v>168</v>
      </c>
      <c r="E528" s="35"/>
      <c r="F528" s="64" t="s">
        <v>88</v>
      </c>
      <c r="G528" s="64"/>
      <c r="H528" s="64" t="s">
        <v>420</v>
      </c>
      <c r="I528" s="64" t="s">
        <v>123</v>
      </c>
      <c r="J528" s="73">
        <v>500000</v>
      </c>
      <c r="K528" s="65">
        <v>40.92</v>
      </c>
      <c r="L528" s="79">
        <f t="shared" si="50"/>
        <v>24.437927663734115</v>
      </c>
      <c r="M528" s="67">
        <f t="shared" si="52"/>
        <v>20460</v>
      </c>
      <c r="N528" s="64" t="s">
        <v>42</v>
      </c>
    </row>
    <row r="529" spans="10:11" ht="19.5">
      <c r="J529" s="4" t="s">
        <v>187</v>
      </c>
      <c r="K529" s="2" t="s">
        <v>187</v>
      </c>
    </row>
    <row r="550" ht="19.5">
      <c r="AZ550" s="1">
        <v>34</v>
      </c>
    </row>
    <row r="593" ht="19.5">
      <c r="B593" s="91" t="s">
        <v>152</v>
      </c>
    </row>
    <row r="594" spans="8:13" ht="15.75">
      <c r="H594" s="1"/>
      <c r="J594" s="1"/>
      <c r="K594" s="1"/>
      <c r="L594" s="1"/>
      <c r="M594" s="1"/>
    </row>
    <row r="599" ht="151.5">
      <c r="B599" s="130"/>
    </row>
    <row r="602" spans="8:13" ht="19.5">
      <c r="H602" s="1"/>
      <c r="L602" s="1"/>
      <c r="M602" s="1"/>
    </row>
    <row r="618" spans="4:13" ht="19.5">
      <c r="D618" s="93">
        <v>97900</v>
      </c>
      <c r="H618" s="1"/>
      <c r="L618" s="1"/>
      <c r="M618" s="1"/>
    </row>
    <row r="772" ht="19.5">
      <c r="A772" s="91" t="s">
        <v>183</v>
      </c>
    </row>
    <row r="773" spans="6:13" ht="15.75">
      <c r="F773" s="1"/>
      <c r="G773" s="1"/>
      <c r="H773" s="1"/>
      <c r="J773" s="1"/>
      <c r="K773" s="1"/>
      <c r="L773" s="1"/>
      <c r="M773" s="1"/>
    </row>
    <row r="997" ht="19.5">
      <c r="F997" s="2">
        <v>1000000</v>
      </c>
    </row>
  </sheetData>
  <sheetProtection selectLockedCells="1" selectUnlockedCells="1"/>
  <mergeCells count="44">
    <mergeCell ref="H13:H14"/>
    <mergeCell ref="D133:N133"/>
    <mergeCell ref="E70:N70"/>
    <mergeCell ref="E62:N62"/>
    <mergeCell ref="D155:N155"/>
    <mergeCell ref="F13:G14"/>
    <mergeCell ref="D51:N51"/>
    <mergeCell ref="D49:N49"/>
    <mergeCell ref="F169:G170"/>
    <mergeCell ref="D273:N273"/>
    <mergeCell ref="D111:N111"/>
    <mergeCell ref="H274:H275"/>
    <mergeCell ref="H169:H170"/>
    <mergeCell ref="E149:N149"/>
    <mergeCell ref="D168:N168"/>
    <mergeCell ref="I169:I170"/>
    <mergeCell ref="F335:G336"/>
    <mergeCell ref="I335:I336"/>
    <mergeCell ref="N274:N275"/>
    <mergeCell ref="D315:N315"/>
    <mergeCell ref="D334:N334"/>
    <mergeCell ref="H335:H336"/>
    <mergeCell ref="D318:N318"/>
    <mergeCell ref="D332:N332"/>
    <mergeCell ref="G3:N3"/>
    <mergeCell ref="E4:N4"/>
    <mergeCell ref="I274:I275"/>
    <mergeCell ref="D164:N164"/>
    <mergeCell ref="N169:N170"/>
    <mergeCell ref="D160:N160"/>
    <mergeCell ref="D28:N28"/>
    <mergeCell ref="D145:N145"/>
    <mergeCell ref="D141:N141"/>
    <mergeCell ref="H11:M11"/>
    <mergeCell ref="N13:N14"/>
    <mergeCell ref="N335:N336"/>
    <mergeCell ref="F274:G275"/>
    <mergeCell ref="G2:I2"/>
    <mergeCell ref="M8:N8"/>
    <mergeCell ref="E9:N10"/>
    <mergeCell ref="D15:N15"/>
    <mergeCell ref="I13:I14"/>
    <mergeCell ref="E5:N5"/>
  </mergeCells>
  <printOptions/>
  <pageMargins left="0.25" right="0.25" top="0.75" bottom="0.75" header="0.3" footer="0.3"/>
  <pageSetup fitToHeight="0" horizontalDpi="600" verticalDpi="600" orientation="portrait" paperSize="9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A1" sqref="A1:B26"/>
    </sheetView>
  </sheetViews>
  <sheetFormatPr defaultColWidth="9.00390625" defaultRowHeight="12.75"/>
  <cols>
    <col min="1" max="1" width="19.75390625" style="0" customWidth="1"/>
    <col min="2" max="2" width="28.25390625" style="0" customWidth="1"/>
  </cols>
  <sheetData>
    <row r="2" spans="1:2" s="231" customFormat="1" ht="12.75">
      <c r="A2" s="229" t="s">
        <v>489</v>
      </c>
      <c r="B2" s="230">
        <v>1.1</v>
      </c>
    </row>
    <row r="3" spans="1:2" s="231" customFormat="1" ht="12.75">
      <c r="A3" s="229" t="s">
        <v>490</v>
      </c>
      <c r="B3" s="230">
        <v>1.375</v>
      </c>
    </row>
    <row r="4" spans="1:2" s="231" customFormat="1" ht="12.75">
      <c r="A4" s="229" t="s">
        <v>491</v>
      </c>
      <c r="B4" s="230">
        <v>0.032</v>
      </c>
    </row>
    <row r="5" spans="1:2" s="231" customFormat="1" ht="12.75">
      <c r="A5" s="229" t="s">
        <v>492</v>
      </c>
      <c r="B5" s="230">
        <v>2.08</v>
      </c>
    </row>
    <row r="6" spans="1:2" s="231" customFormat="1" ht="12.75">
      <c r="A6" s="229" t="s">
        <v>493</v>
      </c>
      <c r="B6" s="230">
        <v>5.709</v>
      </c>
    </row>
    <row r="7" spans="1:2" s="231" customFormat="1" ht="12.75">
      <c r="A7" s="229" t="s">
        <v>494</v>
      </c>
      <c r="B7" s="230">
        <v>4.512</v>
      </c>
    </row>
    <row r="8" spans="1:2" s="231" customFormat="1" ht="12.75">
      <c r="A8" s="229" t="s">
        <v>495</v>
      </c>
      <c r="B8" s="230">
        <v>0.37</v>
      </c>
    </row>
    <row r="9" spans="1:2" s="231" customFormat="1" ht="12.75">
      <c r="A9" s="229" t="s">
        <v>496</v>
      </c>
      <c r="B9" s="230">
        <v>1.817</v>
      </c>
    </row>
    <row r="10" spans="1:2" s="231" customFormat="1" ht="12.75">
      <c r="A10" s="229" t="s">
        <v>497</v>
      </c>
      <c r="B10" s="230">
        <v>0.768</v>
      </c>
    </row>
    <row r="11" spans="1:2" s="231" customFormat="1" ht="12.75">
      <c r="A11" s="229" t="s">
        <v>498</v>
      </c>
      <c r="B11" s="230">
        <v>1.369</v>
      </c>
    </row>
    <row r="12" spans="1:2" s="231" customFormat="1" ht="12.75">
      <c r="A12" s="229" t="s">
        <v>499</v>
      </c>
      <c r="B12" s="230">
        <v>0.801</v>
      </c>
    </row>
    <row r="13" spans="1:2" s="231" customFormat="1" ht="12.75">
      <c r="A13" s="229" t="s">
        <v>500</v>
      </c>
      <c r="B13" s="230">
        <v>0.9</v>
      </c>
    </row>
    <row r="14" spans="1:2" s="231" customFormat="1" ht="12.75">
      <c r="A14" s="229" t="s">
        <v>501</v>
      </c>
      <c r="B14" s="230">
        <v>1.329</v>
      </c>
    </row>
    <row r="15" spans="1:2" s="231" customFormat="1" ht="12.75">
      <c r="A15" s="229" t="s">
        <v>502</v>
      </c>
      <c r="B15" s="230">
        <v>3.47</v>
      </c>
    </row>
    <row r="16" spans="1:2" s="231" customFormat="1" ht="12.75">
      <c r="A16" s="229" t="s">
        <v>503</v>
      </c>
      <c r="B16" s="230">
        <v>1.519</v>
      </c>
    </row>
    <row r="17" spans="1:2" s="231" customFormat="1" ht="12.75">
      <c r="A17" s="229" t="s">
        <v>504</v>
      </c>
      <c r="B17" s="230">
        <v>0.202</v>
      </c>
    </row>
    <row r="18" spans="1:2" s="231" customFormat="1" ht="12.75">
      <c r="A18" s="229" t="s">
        <v>505</v>
      </c>
      <c r="B18" s="230">
        <v>2.43</v>
      </c>
    </row>
    <row r="19" spans="1:2" s="231" customFormat="1" ht="12.75">
      <c r="A19" s="229" t="s">
        <v>506</v>
      </c>
      <c r="B19" s="230">
        <v>0.704</v>
      </c>
    </row>
    <row r="20" spans="1:2" s="231" customFormat="1" ht="12.75">
      <c r="A20" s="229" t="s">
        <v>507</v>
      </c>
      <c r="B20" s="230">
        <v>3.2</v>
      </c>
    </row>
    <row r="21" spans="1:2" s="231" customFormat="1" ht="12.75">
      <c r="A21" s="229" t="s">
        <v>508</v>
      </c>
      <c r="B21" s="230">
        <v>2.717</v>
      </c>
    </row>
    <row r="22" spans="1:2" s="231" customFormat="1" ht="12.75">
      <c r="A22" s="229" t="s">
        <v>509</v>
      </c>
      <c r="B22" s="230">
        <v>0.002</v>
      </c>
    </row>
    <row r="23" spans="1:2" s="231" customFormat="1" ht="12.75">
      <c r="A23" s="229" t="s">
        <v>510</v>
      </c>
      <c r="B23" s="230">
        <v>1.539</v>
      </c>
    </row>
    <row r="24" spans="1:2" s="231" customFormat="1" ht="12.75">
      <c r="A24" s="229" t="s">
        <v>511</v>
      </c>
      <c r="B24" s="230">
        <v>1.51</v>
      </c>
    </row>
    <row r="25" spans="1:2" s="231" customFormat="1" ht="12.75">
      <c r="A25" s="229" t="s">
        <v>512</v>
      </c>
      <c r="B25" s="230">
        <v>0.01</v>
      </c>
    </row>
    <row r="26" spans="1:2" s="231" customFormat="1" ht="12.75">
      <c r="A26" s="229" t="s">
        <v>513</v>
      </c>
      <c r="B26" s="230">
        <v>0.076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6"/>
  <sheetViews>
    <sheetView zoomScalePageLayoutView="0" workbookViewId="0" topLeftCell="A43">
      <selection activeCell="B165" sqref="B165"/>
    </sheetView>
  </sheetViews>
  <sheetFormatPr defaultColWidth="9.00390625" defaultRowHeight="12.75"/>
  <cols>
    <col min="1" max="1" width="29.125" style="0" customWidth="1"/>
    <col min="2" max="2" width="15.75390625" style="0" customWidth="1"/>
    <col min="3" max="3" width="12.125" style="0" customWidth="1"/>
    <col min="4" max="4" width="0.37109375" style="0" customWidth="1"/>
    <col min="5" max="5" width="1.12109375" style="0" hidden="1" customWidth="1"/>
    <col min="6" max="6" width="0.6171875" style="0" customWidth="1"/>
  </cols>
  <sheetData>
    <row r="1" spans="1:7" ht="12.75">
      <c r="A1" s="198"/>
      <c r="B1" s="198"/>
      <c r="C1" s="198"/>
      <c r="D1" s="198"/>
      <c r="E1" s="198"/>
      <c r="F1" s="198"/>
      <c r="G1" s="198"/>
    </row>
    <row r="2" spans="1:7" ht="12.75">
      <c r="A2" s="198"/>
      <c r="B2" s="198"/>
      <c r="C2" s="198"/>
      <c r="D2" s="198"/>
      <c r="E2" s="198"/>
      <c r="F2" s="198"/>
      <c r="G2" s="198"/>
    </row>
    <row r="3" spans="1:7" ht="12.75">
      <c r="A3" s="198"/>
      <c r="B3" s="198"/>
      <c r="C3" s="198"/>
      <c r="D3" s="198"/>
      <c r="E3" s="198"/>
      <c r="F3" s="198"/>
      <c r="G3" s="198"/>
    </row>
    <row r="4" spans="1:7" ht="12.75">
      <c r="A4" s="198"/>
      <c r="B4" s="198"/>
      <c r="C4" s="198"/>
      <c r="D4" s="198"/>
      <c r="E4" s="198"/>
      <c r="F4" s="198"/>
      <c r="G4" s="198"/>
    </row>
    <row r="5" spans="1:7" ht="12.75">
      <c r="A5" s="198"/>
      <c r="B5" s="198"/>
      <c r="C5" s="198"/>
      <c r="D5" s="198"/>
      <c r="E5" s="198"/>
      <c r="F5" s="198"/>
      <c r="G5" s="198"/>
    </row>
    <row r="6" spans="1:7" ht="12.75">
      <c r="A6" s="198"/>
      <c r="B6" s="198"/>
      <c r="C6" s="198"/>
      <c r="D6" s="198"/>
      <c r="E6" s="198"/>
      <c r="F6" s="198"/>
      <c r="G6" s="198"/>
    </row>
    <row r="7" spans="1:7" ht="12.75">
      <c r="A7" s="198"/>
      <c r="B7" s="198"/>
      <c r="C7" s="198"/>
      <c r="D7" s="198"/>
      <c r="E7" s="198"/>
      <c r="F7" s="198"/>
      <c r="G7" s="198"/>
    </row>
    <row r="8" spans="1:7" ht="12.75">
      <c r="A8" s="198"/>
      <c r="B8" s="198"/>
      <c r="C8" s="198"/>
      <c r="D8" s="198"/>
      <c r="E8" s="198"/>
      <c r="F8" s="198"/>
      <c r="G8" s="198"/>
    </row>
    <row r="9" spans="1:7" ht="12.75">
      <c r="A9" s="198"/>
      <c r="B9" s="198"/>
      <c r="C9" s="198"/>
      <c r="D9" s="198"/>
      <c r="E9" s="198"/>
      <c r="F9" s="198"/>
      <c r="G9" s="198"/>
    </row>
    <row r="10" spans="1:7" ht="12.75">
      <c r="A10" s="198"/>
      <c r="B10" s="198"/>
      <c r="C10" s="198"/>
      <c r="D10" s="198"/>
      <c r="E10" s="198"/>
      <c r="F10" s="198"/>
      <c r="G10" s="198"/>
    </row>
    <row r="11" spans="1:7" ht="12.75">
      <c r="A11" s="198"/>
      <c r="B11" s="198"/>
      <c r="C11" s="198"/>
      <c r="D11" s="198"/>
      <c r="E11" s="198"/>
      <c r="F11" s="198"/>
      <c r="G11" s="198"/>
    </row>
    <row r="12" spans="1:7" ht="12.75">
      <c r="A12" s="198"/>
      <c r="B12" s="198"/>
      <c r="C12" s="198"/>
      <c r="D12" s="198"/>
      <c r="E12" s="198"/>
      <c r="F12" s="198"/>
      <c r="G12" s="198"/>
    </row>
    <row r="13" spans="1:7" ht="12.75">
      <c r="A13" s="198"/>
      <c r="B13" s="198"/>
      <c r="C13" s="198"/>
      <c r="D13" s="198"/>
      <c r="E13" s="198"/>
      <c r="F13" s="198"/>
      <c r="G13" s="198"/>
    </row>
    <row r="14" spans="1:7" ht="12.75">
      <c r="A14" s="198"/>
      <c r="B14" s="198"/>
      <c r="C14" s="198"/>
      <c r="D14" s="198"/>
      <c r="E14" s="198"/>
      <c r="F14" s="198"/>
      <c r="G14" s="198"/>
    </row>
    <row r="15" spans="1:7" ht="12.75">
      <c r="A15" s="198"/>
      <c r="B15" s="198"/>
      <c r="C15" s="198"/>
      <c r="D15" s="198"/>
      <c r="E15" s="198"/>
      <c r="F15" s="198"/>
      <c r="G15" s="198"/>
    </row>
    <row r="16" spans="1:7" ht="12.75">
      <c r="A16" s="198"/>
      <c r="B16" s="198"/>
      <c r="C16" s="198"/>
      <c r="D16" s="198"/>
      <c r="E16" s="198"/>
      <c r="F16" s="198"/>
      <c r="G16" s="198"/>
    </row>
    <row r="17" spans="1:7" ht="12.75">
      <c r="A17" s="198"/>
      <c r="B17" s="198"/>
      <c r="C17" s="198"/>
      <c r="D17" s="198"/>
      <c r="E17" s="198"/>
      <c r="F17" s="198"/>
      <c r="G17" s="198"/>
    </row>
    <row r="18" spans="1:7" ht="12.75">
      <c r="A18" s="198"/>
      <c r="B18" s="198"/>
      <c r="C18" s="198"/>
      <c r="D18" s="198"/>
      <c r="E18" s="198"/>
      <c r="F18" s="198"/>
      <c r="G18" s="198"/>
    </row>
    <row r="19" spans="1:7" ht="12.75">
      <c r="A19" s="198"/>
      <c r="B19" s="198"/>
      <c r="C19" s="198"/>
      <c r="D19" s="198"/>
      <c r="E19" s="198"/>
      <c r="F19" s="198"/>
      <c r="G19" s="198"/>
    </row>
    <row r="20" spans="1:7" ht="12.75">
      <c r="A20" s="198"/>
      <c r="B20" s="198"/>
      <c r="C20" s="198"/>
      <c r="D20" s="198"/>
      <c r="E20" s="198"/>
      <c r="F20" s="198"/>
      <c r="G20" s="198"/>
    </row>
    <row r="21" spans="1:7" ht="12.75">
      <c r="A21" s="198"/>
      <c r="B21" s="198"/>
      <c r="C21" s="198"/>
      <c r="D21" s="198"/>
      <c r="E21" s="198"/>
      <c r="F21" s="198"/>
      <c r="G21" s="198"/>
    </row>
    <row r="22" spans="1:7" ht="12.75">
      <c r="A22" s="198"/>
      <c r="B22" s="198"/>
      <c r="C22" s="198"/>
      <c r="D22" s="198"/>
      <c r="E22" s="198"/>
      <c r="F22" s="198"/>
      <c r="G22" s="198"/>
    </row>
    <row r="23" spans="1:7" ht="12.75">
      <c r="A23" s="198"/>
      <c r="B23" s="198"/>
      <c r="C23" s="198"/>
      <c r="D23" s="198"/>
      <c r="E23" s="198"/>
      <c r="F23" s="198"/>
      <c r="G23" s="198"/>
    </row>
    <row r="24" spans="1:7" ht="12.75">
      <c r="A24" s="198"/>
      <c r="B24" s="198"/>
      <c r="C24" s="198"/>
      <c r="D24" s="198"/>
      <c r="E24" s="198"/>
      <c r="F24" s="198"/>
      <c r="G24" s="198"/>
    </row>
    <row r="25" spans="1:7" ht="12.75">
      <c r="A25" s="198"/>
      <c r="B25" s="198"/>
      <c r="C25" s="198"/>
      <c r="D25" s="198"/>
      <c r="E25" s="198"/>
      <c r="F25" s="198"/>
      <c r="G25" s="198"/>
    </row>
    <row r="26" spans="1:7" ht="12.75">
      <c r="A26" s="198"/>
      <c r="B26" s="198"/>
      <c r="C26" s="198"/>
      <c r="D26" s="198"/>
      <c r="E26" s="198"/>
      <c r="F26" s="198"/>
      <c r="G26" s="198"/>
    </row>
    <row r="27" spans="1:7" ht="12.75">
      <c r="A27" s="198"/>
      <c r="B27" s="198"/>
      <c r="C27" s="198"/>
      <c r="D27" s="198"/>
      <c r="E27" s="198"/>
      <c r="F27" s="198"/>
      <c r="G27" s="198"/>
    </row>
    <row r="28" spans="1:7" ht="12.75">
      <c r="A28" s="198"/>
      <c r="B28" s="198"/>
      <c r="C28" s="198"/>
      <c r="D28" s="198"/>
      <c r="E28" s="198"/>
      <c r="F28" s="198"/>
      <c r="G28" s="198"/>
    </row>
    <row r="29" spans="1:7" ht="12.75">
      <c r="A29" s="198"/>
      <c r="B29" s="198"/>
      <c r="C29" s="198"/>
      <c r="D29" s="198"/>
      <c r="E29" s="198"/>
      <c r="F29" s="198"/>
      <c r="G29" s="198"/>
    </row>
    <row r="30" spans="1:7" ht="12.75">
      <c r="A30" s="198"/>
      <c r="B30" s="198"/>
      <c r="C30" s="198"/>
      <c r="D30" s="198"/>
      <c r="E30" s="198"/>
      <c r="F30" s="198"/>
      <c r="G30" s="198"/>
    </row>
    <row r="31" spans="1:7" ht="12.75">
      <c r="A31" s="198"/>
      <c r="B31" s="198"/>
      <c r="C31" s="198"/>
      <c r="D31" s="198"/>
      <c r="E31" s="198"/>
      <c r="F31" s="198"/>
      <c r="G31" s="198"/>
    </row>
    <row r="32" spans="1:7" ht="12.75">
      <c r="A32" s="198"/>
      <c r="B32" s="198"/>
      <c r="C32" s="198"/>
      <c r="D32" s="198"/>
      <c r="E32" s="198"/>
      <c r="F32" s="198"/>
      <c r="G32" s="198"/>
    </row>
    <row r="33" spans="1:7" ht="12.75">
      <c r="A33" s="198"/>
      <c r="B33" s="198"/>
      <c r="C33" s="198"/>
      <c r="D33" s="198"/>
      <c r="E33" s="198"/>
      <c r="F33" s="198"/>
      <c r="G33" s="198"/>
    </row>
    <row r="34" spans="1:7" ht="12.75">
      <c r="A34" s="198"/>
      <c r="B34" s="198"/>
      <c r="C34" s="198"/>
      <c r="D34" s="198"/>
      <c r="E34" s="198"/>
      <c r="F34" s="198"/>
      <c r="G34" s="198"/>
    </row>
    <row r="35" spans="1:7" ht="12.75">
      <c r="A35" s="198"/>
      <c r="B35" s="198"/>
      <c r="C35" s="198"/>
      <c r="D35" s="198"/>
      <c r="E35" s="198"/>
      <c r="F35" s="198"/>
      <c r="G35" s="198"/>
    </row>
    <row r="36" spans="1:7" ht="12.75">
      <c r="A36" s="198"/>
      <c r="B36" s="198"/>
      <c r="C36" s="198"/>
      <c r="D36" s="198"/>
      <c r="E36" s="198"/>
      <c r="F36" s="198"/>
      <c r="G36" s="198"/>
    </row>
    <row r="37" spans="1:7" ht="12.75">
      <c r="A37" s="198"/>
      <c r="B37" s="198"/>
      <c r="C37" s="198"/>
      <c r="D37" s="198"/>
      <c r="E37" s="198"/>
      <c r="F37" s="198"/>
      <c r="G37" s="198"/>
    </row>
    <row r="38" spans="1:7" ht="12.75">
      <c r="A38" s="198"/>
      <c r="B38" s="198"/>
      <c r="C38" s="198"/>
      <c r="D38" s="198"/>
      <c r="E38" s="198"/>
      <c r="F38" s="198"/>
      <c r="G38" s="198"/>
    </row>
    <row r="39" spans="1:7" ht="12.75">
      <c r="A39" s="198"/>
      <c r="B39" s="198"/>
      <c r="C39" s="198"/>
      <c r="D39" s="198"/>
      <c r="E39" s="198"/>
      <c r="F39" s="198"/>
      <c r="G39" s="198"/>
    </row>
    <row r="40" spans="1:7" ht="12.75">
      <c r="A40" s="198"/>
      <c r="B40" s="198"/>
      <c r="C40" s="198"/>
      <c r="D40" s="198"/>
      <c r="E40" s="198"/>
      <c r="F40" s="198"/>
      <c r="G40" s="198"/>
    </row>
    <row r="41" spans="1:7" ht="12.75">
      <c r="A41" s="198"/>
      <c r="B41" s="198"/>
      <c r="C41" s="198"/>
      <c r="D41" s="198"/>
      <c r="E41" s="198"/>
      <c r="F41" s="198"/>
      <c r="G41" s="198"/>
    </row>
    <row r="42" spans="1:7" ht="12.75">
      <c r="A42" s="198"/>
      <c r="B42" s="198"/>
      <c r="C42" s="198"/>
      <c r="D42" s="198"/>
      <c r="E42" s="198"/>
      <c r="F42" s="198"/>
      <c r="G42" s="198"/>
    </row>
    <row r="43" spans="1:7" ht="12.75">
      <c r="A43" s="198"/>
      <c r="B43" s="198"/>
      <c r="C43" s="198"/>
      <c r="D43" s="198"/>
      <c r="E43" s="198"/>
      <c r="F43" s="198"/>
      <c r="G43" s="198"/>
    </row>
    <row r="44" spans="1:7" ht="12.75">
      <c r="A44" s="198"/>
      <c r="B44" s="198"/>
      <c r="C44" s="198"/>
      <c r="D44" s="198"/>
      <c r="E44" s="198"/>
      <c r="F44" s="198"/>
      <c r="G44" s="198"/>
    </row>
    <row r="45" spans="1:7" ht="12.75">
      <c r="A45" s="198"/>
      <c r="B45" s="198"/>
      <c r="C45" s="198"/>
      <c r="D45" s="198"/>
      <c r="E45" s="198"/>
      <c r="F45" s="198"/>
      <c r="G45" s="198"/>
    </row>
    <row r="46" spans="1:7" ht="12.75">
      <c r="A46" s="198"/>
      <c r="B46" s="198"/>
      <c r="C46" s="198"/>
      <c r="D46" s="198"/>
      <c r="E46" s="198"/>
      <c r="F46" s="198"/>
      <c r="G46" s="198"/>
    </row>
    <row r="47" spans="1:7" ht="12.75">
      <c r="A47" s="198"/>
      <c r="B47" s="198"/>
      <c r="C47" s="198"/>
      <c r="D47" s="198"/>
      <c r="E47" s="198"/>
      <c r="F47" s="198"/>
      <c r="G47" s="198"/>
    </row>
    <row r="48" spans="1:7" ht="12.75">
      <c r="A48" s="198"/>
      <c r="B48" s="198"/>
      <c r="C48" s="198"/>
      <c r="D48" s="198"/>
      <c r="E48" s="198"/>
      <c r="F48" s="198"/>
      <c r="G48" s="198"/>
    </row>
    <row r="49" spans="1:7" ht="12.75">
      <c r="A49" s="198"/>
      <c r="B49" s="198"/>
      <c r="C49" s="198"/>
      <c r="D49" s="198"/>
      <c r="E49" s="198"/>
      <c r="F49" s="198"/>
      <c r="G49" s="198"/>
    </row>
    <row r="50" spans="1:7" ht="12.75">
      <c r="A50" s="198"/>
      <c r="B50" s="198"/>
      <c r="C50" s="198"/>
      <c r="D50" s="198"/>
      <c r="E50" s="198"/>
      <c r="F50" s="198"/>
      <c r="G50" s="198"/>
    </row>
    <row r="51" spans="1:7" ht="12.75">
      <c r="A51" s="198"/>
      <c r="B51" s="198"/>
      <c r="C51" s="198"/>
      <c r="D51" s="198"/>
      <c r="E51" s="198"/>
      <c r="F51" s="198"/>
      <c r="G51" s="198"/>
    </row>
    <row r="52" spans="1:7" ht="12.75">
      <c r="A52" s="198"/>
      <c r="B52" s="198"/>
      <c r="C52" s="198"/>
      <c r="D52" s="198"/>
      <c r="E52" s="198"/>
      <c r="F52" s="198"/>
      <c r="G52" s="198"/>
    </row>
    <row r="53" spans="1:7" ht="12.75">
      <c r="A53" s="198"/>
      <c r="B53" s="198"/>
      <c r="C53" s="198"/>
      <c r="D53" s="198"/>
      <c r="E53" s="198"/>
      <c r="F53" s="198"/>
      <c r="G53" s="198"/>
    </row>
    <row r="54" spans="1:7" ht="12.75">
      <c r="A54" s="198"/>
      <c r="B54" s="198"/>
      <c r="C54" s="198"/>
      <c r="D54" s="198"/>
      <c r="E54" s="198"/>
      <c r="F54" s="198"/>
      <c r="G54" s="198"/>
    </row>
    <row r="55" spans="1:7" ht="12.75">
      <c r="A55" s="198"/>
      <c r="B55" s="198"/>
      <c r="C55" s="198"/>
      <c r="D55" s="198"/>
      <c r="E55" s="198"/>
      <c r="F55" s="198"/>
      <c r="G55" s="198"/>
    </row>
    <row r="56" spans="1:7" ht="12.75">
      <c r="A56" s="198"/>
      <c r="B56" s="198"/>
      <c r="C56" s="198"/>
      <c r="D56" s="198"/>
      <c r="E56" s="198"/>
      <c r="F56" s="198"/>
      <c r="G56" s="198"/>
    </row>
    <row r="57" spans="1:7" ht="12.75">
      <c r="A57" s="198"/>
      <c r="B57" s="198"/>
      <c r="C57" s="198"/>
      <c r="D57" s="198"/>
      <c r="E57" s="198"/>
      <c r="F57" s="198"/>
      <c r="G57" s="198"/>
    </row>
    <row r="58" spans="1:7" ht="12.75">
      <c r="A58" s="198"/>
      <c r="B58" s="198"/>
      <c r="C58" s="198"/>
      <c r="D58" s="198"/>
      <c r="E58" s="198"/>
      <c r="F58" s="198"/>
      <c r="G58" s="198"/>
    </row>
    <row r="59" spans="1:7" ht="12.75">
      <c r="A59" s="198"/>
      <c r="B59" s="198"/>
      <c r="C59" s="198"/>
      <c r="D59" s="198"/>
      <c r="E59" s="198"/>
      <c r="F59" s="198"/>
      <c r="G59" s="198"/>
    </row>
    <row r="60" spans="1:7" ht="12.75">
      <c r="A60" s="198"/>
      <c r="B60" s="198"/>
      <c r="C60" s="198"/>
      <c r="D60" s="198"/>
      <c r="E60" s="198"/>
      <c r="F60" s="198"/>
      <c r="G60" s="198"/>
    </row>
    <row r="61" spans="1:7" ht="12.75">
      <c r="A61" s="198"/>
      <c r="B61" s="198"/>
      <c r="C61" s="198"/>
      <c r="D61" s="198"/>
      <c r="E61" s="198"/>
      <c r="F61" s="198"/>
      <c r="G61" s="198"/>
    </row>
    <row r="62" spans="1:7" ht="12.75">
      <c r="A62" s="198"/>
      <c r="B62" s="198"/>
      <c r="C62" s="198"/>
      <c r="D62" s="198"/>
      <c r="E62" s="198"/>
      <c r="F62" s="198"/>
      <c r="G62" s="198"/>
    </row>
    <row r="63" spans="1:7" ht="12.75">
      <c r="A63" s="198"/>
      <c r="B63" s="198"/>
      <c r="C63" s="198"/>
      <c r="D63" s="198"/>
      <c r="E63" s="198"/>
      <c r="F63" s="198"/>
      <c r="G63" s="198"/>
    </row>
    <row r="64" spans="1:7" ht="12.75">
      <c r="A64" s="198"/>
      <c r="B64" s="198"/>
      <c r="C64" s="198"/>
      <c r="D64" s="198"/>
      <c r="E64" s="198"/>
      <c r="F64" s="198"/>
      <c r="G64" s="198"/>
    </row>
    <row r="65" spans="1:7" ht="12.75">
      <c r="A65" s="198"/>
      <c r="B65" s="198"/>
      <c r="C65" s="198"/>
      <c r="D65" s="198"/>
      <c r="E65" s="198"/>
      <c r="F65" s="198"/>
      <c r="G65" s="198"/>
    </row>
    <row r="66" spans="1:7" ht="12.75">
      <c r="A66" s="198"/>
      <c r="B66" s="198"/>
      <c r="C66" s="198"/>
      <c r="D66" s="198"/>
      <c r="E66" s="198"/>
      <c r="F66" s="198"/>
      <c r="G66" s="198"/>
    </row>
    <row r="67" spans="1:7" ht="12.75">
      <c r="A67" s="198"/>
      <c r="B67" s="198"/>
      <c r="C67" s="198"/>
      <c r="D67" s="198"/>
      <c r="E67" s="198"/>
      <c r="F67" s="198"/>
      <c r="G67" s="198"/>
    </row>
    <row r="68" spans="1:7" ht="12.75">
      <c r="A68" s="198"/>
      <c r="B68" s="198"/>
      <c r="C68" s="198"/>
      <c r="D68" s="198"/>
      <c r="E68" s="198"/>
      <c r="F68" s="198"/>
      <c r="G68" s="198"/>
    </row>
    <row r="69" spans="1:7" ht="12.75">
      <c r="A69" s="198"/>
      <c r="B69" s="198"/>
      <c r="C69" s="198"/>
      <c r="D69" s="198"/>
      <c r="E69" s="198"/>
      <c r="F69" s="198"/>
      <c r="G69" s="198"/>
    </row>
    <row r="70" spans="1:7" ht="12.75">
      <c r="A70" s="198"/>
      <c r="B70" s="198"/>
      <c r="C70" s="198"/>
      <c r="D70" s="198"/>
      <c r="E70" s="198"/>
      <c r="F70" s="198"/>
      <c r="G70" s="198"/>
    </row>
    <row r="71" spans="1:7" ht="12.75">
      <c r="A71" s="198"/>
      <c r="B71" s="198"/>
      <c r="C71" s="198"/>
      <c r="D71" s="198"/>
      <c r="E71" s="198"/>
      <c r="F71" s="198"/>
      <c r="G71" s="198"/>
    </row>
    <row r="72" spans="1:7" ht="12.75">
      <c r="A72" s="198"/>
      <c r="B72" s="198"/>
      <c r="C72" s="198"/>
      <c r="D72" s="198"/>
      <c r="E72" s="198"/>
      <c r="F72" s="198"/>
      <c r="G72" s="198"/>
    </row>
    <row r="73" spans="1:7" ht="12.75">
      <c r="A73" s="198"/>
      <c r="B73" s="198"/>
      <c r="C73" s="198"/>
      <c r="D73" s="198"/>
      <c r="E73" s="198"/>
      <c r="F73" s="198"/>
      <c r="G73" s="198"/>
    </row>
    <row r="74" spans="1:7" ht="12.75">
      <c r="A74" s="198"/>
      <c r="B74" s="198"/>
      <c r="C74" s="198"/>
      <c r="D74" s="198"/>
      <c r="E74" s="198"/>
      <c r="F74" s="198"/>
      <c r="G74" s="198"/>
    </row>
    <row r="75" spans="1:7" ht="12.75">
      <c r="A75" s="198"/>
      <c r="B75" s="198"/>
      <c r="C75" s="198"/>
      <c r="D75" s="198"/>
      <c r="E75" s="198"/>
      <c r="F75" s="198"/>
      <c r="G75" s="198"/>
    </row>
    <row r="76" spans="1:7" ht="12.75">
      <c r="A76" s="198"/>
      <c r="B76" s="198"/>
      <c r="C76" s="198"/>
      <c r="D76" s="198"/>
      <c r="E76" s="198"/>
      <c r="F76" s="198"/>
      <c r="G76" s="198"/>
    </row>
    <row r="77" spans="1:7" ht="12.75">
      <c r="A77" s="198"/>
      <c r="B77" s="198"/>
      <c r="C77" s="198"/>
      <c r="D77" s="198"/>
      <c r="E77" s="198"/>
      <c r="F77" s="198"/>
      <c r="G77" s="198"/>
    </row>
    <row r="78" spans="1:7" ht="12.75">
      <c r="A78" s="198"/>
      <c r="B78" s="198"/>
      <c r="C78" s="198"/>
      <c r="D78" s="198"/>
      <c r="E78" s="198"/>
      <c r="F78" s="198"/>
      <c r="G78" s="198"/>
    </row>
    <row r="79" spans="1:7" ht="12.75">
      <c r="A79" s="198"/>
      <c r="B79" s="198"/>
      <c r="C79" s="198"/>
      <c r="D79" s="198"/>
      <c r="E79" s="198"/>
      <c r="F79" s="198"/>
      <c r="G79" s="198"/>
    </row>
    <row r="80" spans="1:7" ht="12.75">
      <c r="A80" s="198"/>
      <c r="B80" s="198"/>
      <c r="C80" s="198"/>
      <c r="D80" s="198"/>
      <c r="E80" s="198"/>
      <c r="F80" s="198"/>
      <c r="G80" s="198"/>
    </row>
    <row r="81" spans="1:7" ht="12.75">
      <c r="A81" s="198"/>
      <c r="B81" s="198"/>
      <c r="C81" s="198"/>
      <c r="D81" s="198"/>
      <c r="E81" s="198"/>
      <c r="F81" s="198"/>
      <c r="G81" s="198"/>
    </row>
    <row r="82" spans="1:7" ht="12.75">
      <c r="A82" s="198"/>
      <c r="B82" s="198"/>
      <c r="C82" s="198"/>
      <c r="D82" s="198"/>
      <c r="E82" s="198"/>
      <c r="F82" s="198"/>
      <c r="G82" s="198"/>
    </row>
    <row r="83" spans="1:7" ht="12.75">
      <c r="A83" s="198"/>
      <c r="B83" s="198"/>
      <c r="C83" s="198"/>
      <c r="D83" s="198"/>
      <c r="E83" s="198"/>
      <c r="F83" s="198"/>
      <c r="G83" s="198"/>
    </row>
    <row r="84" spans="1:7" ht="12.75">
      <c r="A84" s="198"/>
      <c r="B84" s="198"/>
      <c r="C84" s="198"/>
      <c r="D84" s="198"/>
      <c r="E84" s="198"/>
      <c r="F84" s="198"/>
      <c r="G84" s="198"/>
    </row>
    <row r="85" spans="1:7" ht="12.75">
      <c r="A85" s="198"/>
      <c r="B85" s="198"/>
      <c r="C85" s="198"/>
      <c r="D85" s="198"/>
      <c r="E85" s="198"/>
      <c r="F85" s="198"/>
      <c r="G85" s="198"/>
    </row>
    <row r="86" spans="1:7" ht="12.75">
      <c r="A86" s="198"/>
      <c r="B86" s="198"/>
      <c r="C86" s="198"/>
      <c r="D86" s="198"/>
      <c r="E86" s="198"/>
      <c r="F86" s="198"/>
      <c r="G86" s="198"/>
    </row>
    <row r="87" spans="1:7" ht="12.75">
      <c r="A87" s="198"/>
      <c r="B87" s="198"/>
      <c r="C87" s="198"/>
      <c r="D87" s="198"/>
      <c r="E87" s="198"/>
      <c r="F87" s="198"/>
      <c r="G87" s="198"/>
    </row>
    <row r="88" spans="1:7" ht="12.75">
      <c r="A88" s="198"/>
      <c r="B88" s="198"/>
      <c r="C88" s="198"/>
      <c r="D88" s="198"/>
      <c r="E88" s="198"/>
      <c r="F88" s="198"/>
      <c r="G88" s="198"/>
    </row>
    <row r="89" spans="1:7" ht="12.75">
      <c r="A89" s="198"/>
      <c r="B89" s="198"/>
      <c r="C89" s="198"/>
      <c r="D89" s="198"/>
      <c r="E89" s="198"/>
      <c r="F89" s="198"/>
      <c r="G89" s="198"/>
    </row>
    <row r="90" spans="1:7" ht="12.75">
      <c r="A90" s="198"/>
      <c r="B90" s="198"/>
      <c r="C90" s="198"/>
      <c r="D90" s="198"/>
      <c r="E90" s="198"/>
      <c r="F90" s="198"/>
      <c r="G90" s="198"/>
    </row>
    <row r="91" spans="1:7" ht="12.75">
      <c r="A91" s="198"/>
      <c r="B91" s="198"/>
      <c r="C91" s="198"/>
      <c r="D91" s="198"/>
      <c r="E91" s="198"/>
      <c r="F91" s="198"/>
      <c r="G91" s="198"/>
    </row>
    <row r="92" spans="1:7" ht="12.75">
      <c r="A92" s="198"/>
      <c r="B92" s="198"/>
      <c r="C92" s="198"/>
      <c r="D92" s="198"/>
      <c r="E92" s="198"/>
      <c r="F92" s="198"/>
      <c r="G92" s="198"/>
    </row>
    <row r="93" spans="1:7" ht="12.75">
      <c r="A93" s="198"/>
      <c r="B93" s="198"/>
      <c r="C93" s="198"/>
      <c r="D93" s="198"/>
      <c r="E93" s="198"/>
      <c r="F93" s="198"/>
      <c r="G93" s="198"/>
    </row>
    <row r="94" spans="1:7" ht="12.75">
      <c r="A94" s="198"/>
      <c r="B94" s="198"/>
      <c r="C94" s="198"/>
      <c r="D94" s="198"/>
      <c r="E94" s="198"/>
      <c r="F94" s="198"/>
      <c r="G94" s="198"/>
    </row>
    <row r="95" spans="1:7" ht="12.75">
      <c r="A95" s="198"/>
      <c r="B95" s="198"/>
      <c r="C95" s="198"/>
      <c r="D95" s="198"/>
      <c r="E95" s="198"/>
      <c r="F95" s="198"/>
      <c r="G95" s="198"/>
    </row>
    <row r="96" spans="1:7" ht="12.75">
      <c r="A96" s="198"/>
      <c r="B96" s="198"/>
      <c r="C96" s="198"/>
      <c r="D96" s="198"/>
      <c r="E96" s="198"/>
      <c r="F96" s="198"/>
      <c r="G96" s="198"/>
    </row>
    <row r="97" spans="1:7" ht="12.75">
      <c r="A97" s="198"/>
      <c r="B97" s="198"/>
      <c r="C97" s="198"/>
      <c r="D97" s="198"/>
      <c r="E97" s="198"/>
      <c r="F97" s="198"/>
      <c r="G97" s="198"/>
    </row>
    <row r="98" spans="1:7" ht="12.75">
      <c r="A98" s="198"/>
      <c r="B98" s="198"/>
      <c r="C98" s="198"/>
      <c r="D98" s="198"/>
      <c r="E98" s="198"/>
      <c r="F98" s="198"/>
      <c r="G98" s="198"/>
    </row>
    <row r="99" spans="1:7" ht="12.75">
      <c r="A99" s="198"/>
      <c r="B99" s="198"/>
      <c r="C99" s="198"/>
      <c r="D99" s="198"/>
      <c r="E99" s="198"/>
      <c r="F99" s="198"/>
      <c r="G99" s="198"/>
    </row>
    <row r="100" spans="1:7" ht="12.75">
      <c r="A100" s="198"/>
      <c r="B100" s="198"/>
      <c r="C100" s="198"/>
      <c r="D100" s="198"/>
      <c r="E100" s="198"/>
      <c r="F100" s="198"/>
      <c r="G100" s="198"/>
    </row>
    <row r="101" spans="1:7" ht="12.75">
      <c r="A101" s="198"/>
      <c r="B101" s="198"/>
      <c r="C101" s="198"/>
      <c r="D101" s="198"/>
      <c r="E101" s="198"/>
      <c r="F101" s="198"/>
      <c r="G101" s="198"/>
    </row>
    <row r="102" spans="1:7" ht="12.75">
      <c r="A102" s="198"/>
      <c r="B102" s="198"/>
      <c r="C102" s="198"/>
      <c r="D102" s="198"/>
      <c r="E102" s="198"/>
      <c r="F102" s="198"/>
      <c r="G102" s="198"/>
    </row>
    <row r="103" spans="1:7" ht="12.75">
      <c r="A103" s="198"/>
      <c r="B103" s="198"/>
      <c r="C103" s="198"/>
      <c r="D103" s="198"/>
      <c r="E103" s="198"/>
      <c r="F103" s="198"/>
      <c r="G103" s="198"/>
    </row>
    <row r="104" spans="1:7" ht="12.75">
      <c r="A104" s="198"/>
      <c r="B104" s="198"/>
      <c r="C104" s="198"/>
      <c r="D104" s="198"/>
      <c r="E104" s="198"/>
      <c r="F104" s="198"/>
      <c r="G104" s="198"/>
    </row>
    <row r="105" spans="1:7" ht="12.75">
      <c r="A105" s="198"/>
      <c r="B105" s="198"/>
      <c r="C105" s="198"/>
      <c r="D105" s="198"/>
      <c r="E105" s="198"/>
      <c r="F105" s="198"/>
      <c r="G105" s="198"/>
    </row>
    <row r="106" spans="1:7" ht="12.75">
      <c r="A106" s="198"/>
      <c r="B106" s="198"/>
      <c r="C106" s="198"/>
      <c r="D106" s="198"/>
      <c r="E106" s="198"/>
      <c r="F106" s="198"/>
      <c r="G106" s="198"/>
    </row>
    <row r="107" spans="1:7" ht="12.75">
      <c r="A107" s="198"/>
      <c r="B107" s="198"/>
      <c r="C107" s="198"/>
      <c r="D107" s="198"/>
      <c r="E107" s="198"/>
      <c r="F107" s="198"/>
      <c r="G107" s="198"/>
    </row>
    <row r="108" spans="1:7" ht="12.75">
      <c r="A108" s="198"/>
      <c r="B108" s="198"/>
      <c r="C108" s="198"/>
      <c r="D108" s="198"/>
      <c r="E108" s="198"/>
      <c r="F108" s="198"/>
      <c r="G108" s="198"/>
    </row>
    <row r="109" spans="1:7" ht="12.75">
      <c r="A109" s="198"/>
      <c r="B109" s="198"/>
      <c r="C109" s="198"/>
      <c r="D109" s="198"/>
      <c r="E109" s="198"/>
      <c r="F109" s="198"/>
      <c r="G109" s="198"/>
    </row>
    <row r="110" spans="1:7" ht="12.75">
      <c r="A110" s="198"/>
      <c r="B110" s="198"/>
      <c r="C110" s="198"/>
      <c r="D110" s="198"/>
      <c r="E110" s="198"/>
      <c r="F110" s="198"/>
      <c r="G110" s="198"/>
    </row>
    <row r="111" spans="1:7" ht="12.75">
      <c r="A111" s="198"/>
      <c r="B111" s="198"/>
      <c r="C111" s="198"/>
      <c r="D111" s="198"/>
      <c r="E111" s="198"/>
      <c r="F111" s="198"/>
      <c r="G111" s="198"/>
    </row>
    <row r="112" spans="1:7" ht="12.75">
      <c r="A112" s="198"/>
      <c r="B112" s="198"/>
      <c r="C112" s="198"/>
      <c r="D112" s="198"/>
      <c r="E112" s="198"/>
      <c r="F112" s="198"/>
      <c r="G112" s="198"/>
    </row>
    <row r="113" spans="1:7" ht="12.75">
      <c r="A113" s="198"/>
      <c r="B113" s="198"/>
      <c r="C113" s="198"/>
      <c r="D113" s="198"/>
      <c r="E113" s="198"/>
      <c r="F113" s="198"/>
      <c r="G113" s="198"/>
    </row>
    <row r="114" spans="1:7" ht="12.75">
      <c r="A114" s="198"/>
      <c r="B114" s="198"/>
      <c r="C114" s="198"/>
      <c r="D114" s="198"/>
      <c r="E114" s="198"/>
      <c r="F114" s="198"/>
      <c r="G114" s="198"/>
    </row>
    <row r="115" spans="1:7" ht="12.75">
      <c r="A115" s="198"/>
      <c r="B115" s="198"/>
      <c r="C115" s="198"/>
      <c r="D115" s="198"/>
      <c r="E115" s="198"/>
      <c r="F115" s="198"/>
      <c r="G115" s="198"/>
    </row>
    <row r="116" spans="1:7" ht="12.75">
      <c r="A116" s="198"/>
      <c r="B116" s="198"/>
      <c r="C116" s="198"/>
      <c r="D116" s="198"/>
      <c r="E116" s="198"/>
      <c r="F116" s="198"/>
      <c r="G116" s="198"/>
    </row>
    <row r="117" spans="1:7" ht="12.75">
      <c r="A117" s="198"/>
      <c r="B117" s="198"/>
      <c r="C117" s="198"/>
      <c r="D117" s="198"/>
      <c r="E117" s="198"/>
      <c r="F117" s="198"/>
      <c r="G117" s="198"/>
    </row>
    <row r="118" spans="1:7" ht="12.75">
      <c r="A118" s="198"/>
      <c r="B118" s="198"/>
      <c r="C118" s="198"/>
      <c r="D118" s="198"/>
      <c r="E118" s="198"/>
      <c r="F118" s="198"/>
      <c r="G118" s="198"/>
    </row>
    <row r="119" spans="1:7" ht="12.75">
      <c r="A119" s="198"/>
      <c r="B119" s="198"/>
      <c r="C119" s="198"/>
      <c r="D119" s="198"/>
      <c r="E119" s="198"/>
      <c r="F119" s="198"/>
      <c r="G119" s="198"/>
    </row>
    <row r="120" spans="1:7" ht="12.75">
      <c r="A120" s="198"/>
      <c r="B120" s="198"/>
      <c r="C120" s="198"/>
      <c r="D120" s="198"/>
      <c r="E120" s="198"/>
      <c r="F120" s="198"/>
      <c r="G120" s="198"/>
    </row>
    <row r="121" spans="1:7" ht="12.75">
      <c r="A121" s="198"/>
      <c r="B121" s="198"/>
      <c r="C121" s="198"/>
      <c r="D121" s="198"/>
      <c r="E121" s="198"/>
      <c r="F121" s="198"/>
      <c r="G121" s="198"/>
    </row>
    <row r="122" spans="1:7" ht="12.75">
      <c r="A122" s="198"/>
      <c r="B122" s="198"/>
      <c r="C122" s="198"/>
      <c r="D122" s="198"/>
      <c r="E122" s="198"/>
      <c r="F122" s="198"/>
      <c r="G122" s="198"/>
    </row>
    <row r="123" spans="1:7" ht="12.75">
      <c r="A123" s="198"/>
      <c r="B123" s="198"/>
      <c r="C123" s="198"/>
      <c r="D123" s="198"/>
      <c r="E123" s="198"/>
      <c r="F123" s="198"/>
      <c r="G123" s="198"/>
    </row>
    <row r="124" spans="1:7" ht="12.75">
      <c r="A124" s="198"/>
      <c r="B124" s="198"/>
      <c r="C124" s="198"/>
      <c r="D124" s="198"/>
      <c r="E124" s="198"/>
      <c r="F124" s="198"/>
      <c r="G124" s="198"/>
    </row>
    <row r="125" spans="1:7" ht="12.75">
      <c r="A125" s="198"/>
      <c r="B125" s="198"/>
      <c r="C125" s="198"/>
      <c r="D125" s="198"/>
      <c r="E125" s="198"/>
      <c r="F125" s="198"/>
      <c r="G125" s="198"/>
    </row>
    <row r="126" spans="1:7" ht="12.75">
      <c r="A126" s="198"/>
      <c r="B126" s="198"/>
      <c r="C126" s="198"/>
      <c r="D126" s="198"/>
      <c r="E126" s="198"/>
      <c r="F126" s="198"/>
      <c r="G126" s="198"/>
    </row>
    <row r="127" spans="1:7" ht="12.75">
      <c r="A127" s="198"/>
      <c r="B127" s="198"/>
      <c r="C127" s="198"/>
      <c r="D127" s="198"/>
      <c r="E127" s="198"/>
      <c r="F127" s="198"/>
      <c r="G127" s="198"/>
    </row>
    <row r="128" spans="1:7" ht="12.75">
      <c r="A128" s="198"/>
      <c r="B128" s="198"/>
      <c r="C128" s="198"/>
      <c r="D128" s="198"/>
      <c r="E128" s="198"/>
      <c r="F128" s="198"/>
      <c r="G128" s="198"/>
    </row>
    <row r="129" spans="1:7" ht="12.75">
      <c r="A129" s="198"/>
      <c r="B129" s="198"/>
      <c r="C129" s="198"/>
      <c r="D129" s="198"/>
      <c r="E129" s="198"/>
      <c r="F129" s="198"/>
      <c r="G129" s="198"/>
    </row>
    <row r="130" spans="1:7" ht="12.75">
      <c r="A130" s="198"/>
      <c r="B130" s="198"/>
      <c r="C130" s="198"/>
      <c r="D130" s="198"/>
      <c r="E130" s="198"/>
      <c r="F130" s="198"/>
      <c r="G130" s="198"/>
    </row>
    <row r="131" spans="1:7" ht="12.75">
      <c r="A131" s="198"/>
      <c r="B131" s="198"/>
      <c r="C131" s="198"/>
      <c r="D131" s="198"/>
      <c r="E131" s="198"/>
      <c r="F131" s="198"/>
      <c r="G131" s="198"/>
    </row>
    <row r="132" spans="1:7" ht="12.75">
      <c r="A132" s="198"/>
      <c r="B132" s="198"/>
      <c r="C132" s="198"/>
      <c r="D132" s="198"/>
      <c r="E132" s="198"/>
      <c r="F132" s="198"/>
      <c r="G132" s="198"/>
    </row>
    <row r="133" spans="1:7" ht="12.75">
      <c r="A133" s="198"/>
      <c r="B133" s="198"/>
      <c r="C133" s="198"/>
      <c r="D133" s="198"/>
      <c r="E133" s="198"/>
      <c r="F133" s="198"/>
      <c r="G133" s="198"/>
    </row>
    <row r="134" spans="1:7" ht="12.75">
      <c r="A134" s="198"/>
      <c r="B134" s="198"/>
      <c r="C134" s="198"/>
      <c r="D134" s="198"/>
      <c r="E134" s="198"/>
      <c r="F134" s="198"/>
      <c r="G134" s="198"/>
    </row>
    <row r="135" spans="1:7" ht="12.75">
      <c r="A135" s="198"/>
      <c r="B135" s="198"/>
      <c r="C135" s="198"/>
      <c r="D135" s="198"/>
      <c r="E135" s="198"/>
      <c r="F135" s="198"/>
      <c r="G135" s="198"/>
    </row>
    <row r="136" spans="1:7" ht="12.75">
      <c r="A136" s="198"/>
      <c r="B136" s="198"/>
      <c r="C136" s="198"/>
      <c r="D136" s="198"/>
      <c r="E136" s="198"/>
      <c r="F136" s="198"/>
      <c r="G136" s="198"/>
    </row>
    <row r="137" spans="1:7" ht="12.75">
      <c r="A137" s="198"/>
      <c r="B137" s="198"/>
      <c r="C137" s="198"/>
      <c r="D137" s="198"/>
      <c r="E137" s="198"/>
      <c r="F137" s="198"/>
      <c r="G137" s="198"/>
    </row>
    <row r="138" spans="1:7" ht="12.75">
      <c r="A138" s="198"/>
      <c r="B138" s="198"/>
      <c r="C138" s="198"/>
      <c r="D138" s="198"/>
      <c r="E138" s="198"/>
      <c r="F138" s="198"/>
      <c r="G138" s="198"/>
    </row>
    <row r="139" spans="1:7" ht="12.75">
      <c r="A139" s="198"/>
      <c r="B139" s="198"/>
      <c r="C139" s="198"/>
      <c r="D139" s="198"/>
      <c r="E139" s="198"/>
      <c r="F139" s="198"/>
      <c r="G139" s="198"/>
    </row>
    <row r="140" spans="1:7" ht="12.75">
      <c r="A140" s="198"/>
      <c r="B140" s="198"/>
      <c r="C140" s="198"/>
      <c r="D140" s="198"/>
      <c r="E140" s="198"/>
      <c r="F140" s="198"/>
      <c r="G140" s="198"/>
    </row>
    <row r="141" spans="1:7" ht="12.75">
      <c r="A141" s="198"/>
      <c r="B141" s="198"/>
      <c r="C141" s="198"/>
      <c r="D141" s="198"/>
      <c r="E141" s="198"/>
      <c r="F141" s="198"/>
      <c r="G141" s="198"/>
    </row>
    <row r="142" spans="1:7" ht="12.75">
      <c r="A142" s="198"/>
      <c r="B142" s="198"/>
      <c r="C142" s="198"/>
      <c r="D142" s="198"/>
      <c r="E142" s="198"/>
      <c r="F142" s="198"/>
      <c r="G142" s="198"/>
    </row>
    <row r="143" spans="1:7" ht="12.75">
      <c r="A143" s="198"/>
      <c r="B143" s="198"/>
      <c r="C143" s="198"/>
      <c r="D143" s="198"/>
      <c r="E143" s="198"/>
      <c r="F143" s="198"/>
      <c r="G143" s="198"/>
    </row>
    <row r="144" spans="1:7" ht="12.75">
      <c r="A144" s="198"/>
      <c r="B144" s="198"/>
      <c r="C144" s="198"/>
      <c r="D144" s="198"/>
      <c r="E144" s="198"/>
      <c r="F144" s="198"/>
      <c r="G144" s="198"/>
    </row>
    <row r="145" spans="1:7" ht="12.75">
      <c r="A145" s="198"/>
      <c r="B145" s="198"/>
      <c r="C145" s="198"/>
      <c r="D145" s="198"/>
      <c r="E145" s="198"/>
      <c r="F145" s="198"/>
      <c r="G145" s="198"/>
    </row>
    <row r="146" spans="1:7" ht="12.75">
      <c r="A146" s="198"/>
      <c r="B146" s="198"/>
      <c r="C146" s="198"/>
      <c r="D146" s="198"/>
      <c r="E146" s="198"/>
      <c r="F146" s="198"/>
      <c r="G146" s="198"/>
    </row>
    <row r="147" spans="1:7" ht="12.75">
      <c r="A147" s="198"/>
      <c r="B147" s="198"/>
      <c r="C147" s="198"/>
      <c r="D147" s="198"/>
      <c r="E147" s="198"/>
      <c r="F147" s="198"/>
      <c r="G147" s="198"/>
    </row>
    <row r="148" spans="1:7" ht="12.75">
      <c r="A148" s="198"/>
      <c r="B148" s="198"/>
      <c r="C148" s="198"/>
      <c r="D148" s="198"/>
      <c r="E148" s="198"/>
      <c r="F148" s="198"/>
      <c r="G148" s="198"/>
    </row>
    <row r="149" spans="1:7" ht="12.75">
      <c r="A149" s="198"/>
      <c r="B149" s="198"/>
      <c r="C149" s="198"/>
      <c r="D149" s="198"/>
      <c r="E149" s="198"/>
      <c r="F149" s="198"/>
      <c r="G149" s="198"/>
    </row>
    <row r="150" spans="1:7" ht="12.75">
      <c r="A150" s="198"/>
      <c r="B150" s="198"/>
      <c r="C150" s="198"/>
      <c r="D150" s="198"/>
      <c r="E150" s="198"/>
      <c r="F150" s="198"/>
      <c r="G150" s="198"/>
    </row>
    <row r="151" spans="1:7" ht="12.75">
      <c r="A151" s="198"/>
      <c r="B151" s="198"/>
      <c r="C151" s="198"/>
      <c r="D151" s="198"/>
      <c r="E151" s="198"/>
      <c r="F151" s="198"/>
      <c r="G151" s="198"/>
    </row>
    <row r="152" spans="1:7" ht="12.75">
      <c r="A152" s="198"/>
      <c r="B152" s="198"/>
      <c r="C152" s="198"/>
      <c r="D152" s="198"/>
      <c r="E152" s="198"/>
      <c r="F152" s="198"/>
      <c r="G152" s="198"/>
    </row>
    <row r="153" spans="1:7" ht="12.75">
      <c r="A153" s="198"/>
      <c r="B153" s="198"/>
      <c r="C153" s="198"/>
      <c r="D153" s="198"/>
      <c r="E153" s="198"/>
      <c r="F153" s="198"/>
      <c r="G153" s="198"/>
    </row>
    <row r="154" spans="1:7" ht="12.75">
      <c r="A154" s="198"/>
      <c r="B154" s="198"/>
      <c r="C154" s="198"/>
      <c r="D154" s="198"/>
      <c r="E154" s="198"/>
      <c r="F154" s="198"/>
      <c r="G154" s="198"/>
    </row>
    <row r="155" spans="1:7" ht="12.75">
      <c r="A155" s="198"/>
      <c r="B155" s="198"/>
      <c r="C155" s="198"/>
      <c r="D155" s="198"/>
      <c r="E155" s="198"/>
      <c r="F155" s="198"/>
      <c r="G155" s="198"/>
    </row>
    <row r="156" spans="1:7" ht="12.75">
      <c r="A156" s="198"/>
      <c r="B156" s="198"/>
      <c r="C156" s="198"/>
      <c r="D156" s="198"/>
      <c r="E156" s="198"/>
      <c r="F156" s="198"/>
      <c r="G156" s="198"/>
    </row>
    <row r="157" spans="1:7" ht="12.75">
      <c r="A157" s="198"/>
      <c r="B157" s="198"/>
      <c r="C157" s="198"/>
      <c r="D157" s="198"/>
      <c r="E157" s="198"/>
      <c r="F157" s="198"/>
      <c r="G157" s="198"/>
    </row>
    <row r="158" spans="1:7" ht="12.75">
      <c r="A158" s="198"/>
      <c r="B158" s="198"/>
      <c r="C158" s="198"/>
      <c r="D158" s="198"/>
      <c r="E158" s="198"/>
      <c r="F158" s="198"/>
      <c r="G158" s="198"/>
    </row>
    <row r="159" spans="1:7" ht="12.75">
      <c r="A159" s="198"/>
      <c r="B159" s="198"/>
      <c r="C159" s="198"/>
      <c r="D159" s="198"/>
      <c r="E159" s="198"/>
      <c r="F159" s="198"/>
      <c r="G159" s="198"/>
    </row>
    <row r="160" spans="1:7" ht="12.75">
      <c r="A160" s="198"/>
      <c r="B160" s="198"/>
      <c r="C160" s="198"/>
      <c r="D160" s="198"/>
      <c r="E160" s="198"/>
      <c r="F160" s="198"/>
      <c r="G160" s="198"/>
    </row>
    <row r="161" spans="1:7" ht="12.75">
      <c r="A161" s="198"/>
      <c r="B161" s="198"/>
      <c r="C161" s="198"/>
      <c r="D161" s="198"/>
      <c r="E161" s="198"/>
      <c r="F161" s="198"/>
      <c r="G161" s="198"/>
    </row>
    <row r="162" spans="1:7" ht="12.75">
      <c r="A162" s="198"/>
      <c r="B162" s="198"/>
      <c r="C162" s="198"/>
      <c r="D162" s="198"/>
      <c r="E162" s="198"/>
      <c r="F162" s="198"/>
      <c r="G162" s="198"/>
    </row>
    <row r="163" spans="1:7" ht="12.75">
      <c r="A163" s="198"/>
      <c r="B163" s="198"/>
      <c r="C163" s="198"/>
      <c r="D163" s="198"/>
      <c r="E163" s="198"/>
      <c r="F163" s="198"/>
      <c r="G163" s="198"/>
    </row>
    <row r="164" spans="1:7" ht="12.75">
      <c r="A164" s="198"/>
      <c r="B164" s="198"/>
      <c r="C164" s="198"/>
      <c r="D164" s="198"/>
      <c r="E164" s="198"/>
      <c r="F164" s="198"/>
      <c r="G164" s="198"/>
    </row>
    <row r="165" spans="1:7" ht="12.75">
      <c r="A165" s="198"/>
      <c r="B165" s="198"/>
      <c r="C165" s="198"/>
      <c r="D165" s="198"/>
      <c r="E165" s="198"/>
      <c r="F165" s="198"/>
      <c r="G165" s="198"/>
    </row>
    <row r="166" spans="1:7" ht="12.75">
      <c r="A166" s="198"/>
      <c r="B166" s="198"/>
      <c r="C166" s="198"/>
      <c r="D166" s="198"/>
      <c r="E166" s="198"/>
      <c r="F166" s="198"/>
      <c r="G166" s="198"/>
    </row>
    <row r="167" spans="1:7" ht="12.75">
      <c r="A167" s="198"/>
      <c r="B167" s="198"/>
      <c r="C167" s="198"/>
      <c r="D167" s="198"/>
      <c r="E167" s="198"/>
      <c r="F167" s="198"/>
      <c r="G167" s="198"/>
    </row>
    <row r="168" spans="1:7" ht="12.75">
      <c r="A168" s="198"/>
      <c r="B168" s="198"/>
      <c r="C168" s="198"/>
      <c r="D168" s="198"/>
      <c r="E168" s="198"/>
      <c r="F168" s="198"/>
      <c r="G168" s="198"/>
    </row>
    <row r="169" spans="1:7" ht="12.75">
      <c r="A169" s="198"/>
      <c r="B169" s="198"/>
      <c r="C169" s="198"/>
      <c r="D169" s="198"/>
      <c r="E169" s="198"/>
      <c r="F169" s="198"/>
      <c r="G169" s="198"/>
    </row>
    <row r="170" spans="1:7" ht="12.75">
      <c r="A170" s="198"/>
      <c r="B170" s="198"/>
      <c r="C170" s="198"/>
      <c r="D170" s="198"/>
      <c r="E170" s="198"/>
      <c r="F170" s="198"/>
      <c r="G170" s="198"/>
    </row>
    <row r="171" spans="1:7" ht="12.75">
      <c r="A171" s="198"/>
      <c r="B171" s="198"/>
      <c r="C171" s="198"/>
      <c r="D171" s="198"/>
      <c r="E171" s="198"/>
      <c r="F171" s="198"/>
      <c r="G171" s="198"/>
    </row>
    <row r="172" spans="1:7" ht="12.75">
      <c r="A172" s="198"/>
      <c r="B172" s="198"/>
      <c r="C172" s="198"/>
      <c r="D172" s="198"/>
      <c r="E172" s="198"/>
      <c r="F172" s="198"/>
      <c r="G172" s="198"/>
    </row>
    <row r="173" spans="1:7" ht="12.75">
      <c r="A173" s="198"/>
      <c r="B173" s="198"/>
      <c r="C173" s="198"/>
      <c r="D173" s="198"/>
      <c r="E173" s="198"/>
      <c r="F173" s="198"/>
      <c r="G173" s="198"/>
    </row>
    <row r="174" spans="1:7" ht="12.75">
      <c r="A174" s="198"/>
      <c r="B174" s="198"/>
      <c r="C174" s="198"/>
      <c r="D174" s="198"/>
      <c r="E174" s="198"/>
      <c r="F174" s="198"/>
      <c r="G174" s="198"/>
    </row>
    <row r="175" spans="1:7" ht="12.75">
      <c r="A175" s="198"/>
      <c r="B175" s="198"/>
      <c r="C175" s="198"/>
      <c r="D175" s="198"/>
      <c r="E175" s="198"/>
      <c r="F175" s="198"/>
      <c r="G175" s="198"/>
    </row>
    <row r="176" spans="1:7" ht="12.75">
      <c r="A176" s="198"/>
      <c r="B176" s="198"/>
      <c r="C176" s="198"/>
      <c r="D176" s="198"/>
      <c r="E176" s="198"/>
      <c r="F176" s="198"/>
      <c r="G176" s="198"/>
    </row>
    <row r="177" spans="1:7" ht="12.75">
      <c r="A177" s="198"/>
      <c r="B177" s="198"/>
      <c r="C177" s="198"/>
      <c r="D177" s="198"/>
      <c r="E177" s="198"/>
      <c r="F177" s="198"/>
      <c r="G177" s="198"/>
    </row>
    <row r="178" spans="1:7" ht="12.75">
      <c r="A178" s="198"/>
      <c r="B178" s="198"/>
      <c r="C178" s="198"/>
      <c r="D178" s="198"/>
      <c r="E178" s="198"/>
      <c r="F178" s="198"/>
      <c r="G178" s="198"/>
    </row>
    <row r="179" spans="1:7" ht="12.75">
      <c r="A179" s="198"/>
      <c r="B179" s="198"/>
      <c r="C179" s="198"/>
      <c r="D179" s="198"/>
      <c r="E179" s="198"/>
      <c r="F179" s="198"/>
      <c r="G179" s="198"/>
    </row>
    <row r="180" spans="1:7" ht="12.75">
      <c r="A180" s="198"/>
      <c r="B180" s="198"/>
      <c r="C180" s="198"/>
      <c r="D180" s="198"/>
      <c r="E180" s="198"/>
      <c r="F180" s="198"/>
      <c r="G180" s="198"/>
    </row>
    <row r="181" spans="1:7" ht="12.75">
      <c r="A181" s="198"/>
      <c r="B181" s="198"/>
      <c r="C181" s="198"/>
      <c r="D181" s="198"/>
      <c r="E181" s="198"/>
      <c r="F181" s="198"/>
      <c r="G181" s="198"/>
    </row>
    <row r="182" spans="1:7" ht="12.75">
      <c r="A182" s="198"/>
      <c r="B182" s="198"/>
      <c r="C182" s="198"/>
      <c r="D182" s="198"/>
      <c r="E182" s="198"/>
      <c r="F182" s="198"/>
      <c r="G182" s="198"/>
    </row>
    <row r="183" spans="1:7" ht="12.75">
      <c r="A183" s="198"/>
      <c r="B183" s="198"/>
      <c r="C183" s="198"/>
      <c r="D183" s="198"/>
      <c r="E183" s="198"/>
      <c r="F183" s="198"/>
      <c r="G183" s="198"/>
    </row>
    <row r="184" spans="1:7" ht="12.75">
      <c r="A184" s="198"/>
      <c r="B184" s="198"/>
      <c r="C184" s="198"/>
      <c r="D184" s="198"/>
      <c r="E184" s="198"/>
      <c r="F184" s="198"/>
      <c r="G184" s="198"/>
    </row>
    <row r="185" spans="1:7" ht="12.75">
      <c r="A185" s="198"/>
      <c r="B185" s="198"/>
      <c r="C185" s="198"/>
      <c r="D185" s="198"/>
      <c r="E185" s="198"/>
      <c r="F185" s="198"/>
      <c r="G185" s="198"/>
    </row>
    <row r="186" spans="1:7" ht="12.75">
      <c r="A186" s="198"/>
      <c r="B186" s="198"/>
      <c r="C186" s="198"/>
      <c r="D186" s="198"/>
      <c r="E186" s="198"/>
      <c r="F186" s="198"/>
      <c r="G186" s="198"/>
    </row>
    <row r="187" spans="1:7" ht="12.75">
      <c r="A187" s="198"/>
      <c r="B187" s="198"/>
      <c r="C187" s="198"/>
      <c r="D187" s="198"/>
      <c r="E187" s="198"/>
      <c r="F187" s="198"/>
      <c r="G187" s="198"/>
    </row>
    <row r="188" spans="1:7" ht="12.75">
      <c r="A188" s="198"/>
      <c r="B188" s="198"/>
      <c r="C188" s="198"/>
      <c r="D188" s="198"/>
      <c r="E188" s="198"/>
      <c r="F188" s="198"/>
      <c r="G188" s="198"/>
    </row>
    <row r="189" spans="1:7" ht="12.75">
      <c r="A189" s="198"/>
      <c r="B189" s="198"/>
      <c r="C189" s="198"/>
      <c r="D189" s="198"/>
      <c r="E189" s="198"/>
      <c r="F189" s="198"/>
      <c r="G189" s="198"/>
    </row>
    <row r="190" spans="1:7" ht="12.75">
      <c r="A190" s="198"/>
      <c r="B190" s="198"/>
      <c r="C190" s="198"/>
      <c r="D190" s="198"/>
      <c r="E190" s="198"/>
      <c r="F190" s="198"/>
      <c r="G190" s="198"/>
    </row>
    <row r="191" spans="1:7" ht="12.75">
      <c r="A191" s="198"/>
      <c r="B191" s="198"/>
      <c r="C191" s="198"/>
      <c r="D191" s="198"/>
      <c r="E191" s="198"/>
      <c r="F191" s="198"/>
      <c r="G191" s="198"/>
    </row>
    <row r="192" spans="1:7" ht="12.75">
      <c r="A192" s="198"/>
      <c r="B192" s="198"/>
      <c r="C192" s="198"/>
      <c r="D192" s="198"/>
      <c r="E192" s="198"/>
      <c r="F192" s="198"/>
      <c r="G192" s="198"/>
    </row>
    <row r="193" spans="1:7" ht="12.75">
      <c r="A193" s="198"/>
      <c r="B193" s="198"/>
      <c r="C193" s="198"/>
      <c r="D193" s="198"/>
      <c r="E193" s="198"/>
      <c r="F193" s="198"/>
      <c r="G193" s="198"/>
    </row>
    <row r="194" spans="1:7" ht="12.75">
      <c r="A194" s="198"/>
      <c r="B194" s="198"/>
      <c r="C194" s="198"/>
      <c r="D194" s="198"/>
      <c r="E194" s="198"/>
      <c r="F194" s="198"/>
      <c r="G194" s="198"/>
    </row>
    <row r="195" spans="1:7" ht="12.75">
      <c r="A195" s="198"/>
      <c r="B195" s="198"/>
      <c r="C195" s="198"/>
      <c r="D195" s="198"/>
      <c r="E195" s="198"/>
      <c r="F195" s="198"/>
      <c r="G195" s="198"/>
    </row>
    <row r="196" spans="1:7" ht="12.75">
      <c r="A196" s="198"/>
      <c r="B196" s="198"/>
      <c r="C196" s="198"/>
      <c r="D196" s="198"/>
      <c r="E196" s="198"/>
      <c r="F196" s="198"/>
      <c r="G196" s="1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3.75390625" style="0" customWidth="1"/>
    <col min="2" max="2" width="13.625" style="0" customWidth="1"/>
    <col min="3" max="3" width="13.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Windows User</cp:lastModifiedBy>
  <cp:lastPrinted>2024-04-24T10:21:40Z</cp:lastPrinted>
  <dcterms:created xsi:type="dcterms:W3CDTF">2004-12-18T05:50:50Z</dcterms:created>
  <dcterms:modified xsi:type="dcterms:W3CDTF">2024-04-24T10:33:57Z</dcterms:modified>
  <cp:category/>
  <cp:version/>
  <cp:contentType/>
  <cp:contentStatus/>
</cp:coreProperties>
</file>